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iana Koseva\Диана_ЗОП_15.04.2016г\3.1. Текущи поръчки - 2018 г. по графика\40. ОП Хале за ел. автобуси в Дружба - Документация - Весела\Преписка\"/>
    </mc:Choice>
  </mc:AlternateContent>
  <xr:revisionPtr revIDLastSave="0" documentId="13_ncr:1_{A6AE6464-B07A-4B7D-A43D-F7192620204D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6" i="3" l="1"/>
  <c r="F107" i="3"/>
  <c r="F108" i="3"/>
  <c r="F109" i="3"/>
  <c r="F149" i="3"/>
  <c r="F150" i="3"/>
  <c r="F100" i="3"/>
  <c r="F101" i="3"/>
  <c r="F102" i="3"/>
  <c r="F103" i="3"/>
  <c r="F104" i="3"/>
  <c r="F105" i="3"/>
  <c r="F110" i="3"/>
  <c r="F111" i="3"/>
  <c r="F112" i="3"/>
  <c r="F113" i="3"/>
  <c r="F114" i="3"/>
  <c r="F115" i="3"/>
  <c r="F116" i="3"/>
  <c r="F117" i="3"/>
  <c r="F118" i="3"/>
  <c r="F119" i="3"/>
  <c r="F120" i="3"/>
  <c r="F122" i="3"/>
  <c r="F123" i="3"/>
  <c r="F124" i="3"/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9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2" i="3"/>
  <c r="F144" i="3" l="1"/>
  <c r="F145" i="3"/>
  <c r="F146" i="3"/>
  <c r="F147" i="3"/>
  <c r="F143" i="3"/>
  <c r="F151" i="3" l="1"/>
  <c r="F152" i="3" s="1"/>
  <c r="F153" i="3" s="1"/>
</calcChain>
</file>

<file path=xl/sharedStrings.xml><?xml version="1.0" encoding="utf-8"?>
<sst xmlns="http://schemas.openxmlformats.org/spreadsheetml/2006/main" count="378" uniqueCount="231">
  <si>
    <t>№</t>
  </si>
  <si>
    <t>ВИД СМР</t>
  </si>
  <si>
    <t>Обща сума без ДДС</t>
  </si>
  <si>
    <t>ДДС</t>
  </si>
  <si>
    <t>Обща сума с ДДС</t>
  </si>
  <si>
    <t>Стойност</t>
  </si>
  <si>
    <t>Ед. цена</t>
  </si>
  <si>
    <t>Ед. мярка</t>
  </si>
  <si>
    <t>Количествено-стойностна сметка</t>
  </si>
  <si>
    <r>
      <t xml:space="preserve">ОБЕКТ: </t>
    </r>
    <r>
      <rPr>
        <b/>
        <i/>
        <sz val="12"/>
        <color indexed="8"/>
        <rFont val="Arial"/>
        <family val="2"/>
        <charset val="204"/>
      </rPr>
      <t xml:space="preserve">Хале за електрически автобуси и зарядни станции в АП „Дружба“ </t>
    </r>
  </si>
  <si>
    <t>І</t>
  </si>
  <si>
    <t>Земни работи</t>
  </si>
  <si>
    <t>м3</t>
  </si>
  <si>
    <t>ІІ</t>
  </si>
  <si>
    <t>Кофражни работи</t>
  </si>
  <si>
    <t>м2</t>
  </si>
  <si>
    <t>ІІІ</t>
  </si>
  <si>
    <t>Армировъчни работи</t>
  </si>
  <si>
    <t>кг</t>
  </si>
  <si>
    <t>ІV</t>
  </si>
  <si>
    <t>Бетонови работи</t>
  </si>
  <si>
    <t>МЕТАЛНА КОНСТРУКЦИЯ</t>
  </si>
  <si>
    <t>бр.</t>
  </si>
  <si>
    <t>Изкоп механизиран в земни почви при нормални условия на транспорт</t>
  </si>
  <si>
    <t>Доизкопаване и оформяне дъното на изкопа - ръчно</t>
  </si>
  <si>
    <t>Доставка на нестандартна баластра и направа обратен насип</t>
  </si>
  <si>
    <t>Уплътняване на обратен насип</t>
  </si>
  <si>
    <t>Натоварване земни почви от ръчен изкоп на транспорт</t>
  </si>
  <si>
    <t>Транспорт земни почви на разтоварище</t>
  </si>
  <si>
    <t>Кофраж за единични и ивични фундаменти и рандбалки</t>
  </si>
  <si>
    <t>Доставка и полагане полиетиленово фолио върху обратен насип (под бетонова настилка)</t>
  </si>
  <si>
    <t>Заготовка, доставка и монтаж армировка обикновена и средна сложност Ст АІ ф6-ф10мм</t>
  </si>
  <si>
    <t>Заготовка, доставка и монтаж армировка обикновена и средна сложност Ст АІІІ N8-N25мм</t>
  </si>
  <si>
    <t xml:space="preserve">Доставка и полагане бетон клас В25 във единични фундаменти и рандбалки </t>
  </si>
  <si>
    <t>Доставка и полагане бетон клас В25 за армирана бетонова настилка с КГР ±0,00</t>
  </si>
  <si>
    <t>Доставка и монтаж на нова метална конструкция</t>
  </si>
  <si>
    <t>Доставка и монтаж на фундаментни болтове Ф20</t>
  </si>
  <si>
    <t>Доставка и монтаж на болтове М20, комплект с гаки и шайби</t>
  </si>
  <si>
    <t>Доставка и монтаж на хим. анкери М12, Хилти Hit-HY 200-A комплект с шпилки HIT-V</t>
  </si>
  <si>
    <t>Доставка и полагане на антикорозионна защита от 2 пласта алкиден грунд - 40μm/слой върху метална конструкция</t>
  </si>
  <si>
    <t>Доставка и полагане на боя, двуслойно- 40μm/слой</t>
  </si>
  <si>
    <t>Нулев цикъл</t>
  </si>
  <si>
    <t>Коли- чество</t>
  </si>
  <si>
    <t>Ограждащи и преградни стени</t>
  </si>
  <si>
    <t>Покрив</t>
  </si>
  <si>
    <t>III</t>
  </si>
  <si>
    <t>Дограма</t>
  </si>
  <si>
    <t>IV</t>
  </si>
  <si>
    <t>Други</t>
  </si>
  <si>
    <t>Доставка и монтаж на стенни термопанели, 10см, пълнеж от минерална вата, вкл. консумативи за монтаж</t>
  </si>
  <si>
    <t xml:space="preserve">Обшивка по стена от гипсофазер с деб.12,5мм, с мин. вата 50 кг/м3, по детайл на производител </t>
  </si>
  <si>
    <t>Доставка и монтаж на покривни термопанели, 10см, пълнеж от минерална вата, вкл. консумативи за монтаж</t>
  </si>
  <si>
    <t>Доставка и монтаж на улуци, комплект с водосточни тръби и елементи за монтаж</t>
  </si>
  <si>
    <t>Доставка и монтаж на врата ролетна 400/380, окомплектована</t>
  </si>
  <si>
    <t>Доставка и монтаж на врата алуминиева 100/220, вкл. финишни обработки, брава и обков</t>
  </si>
  <si>
    <t>Доставка и монтаж на ПВЦ дограма, 300/100</t>
  </si>
  <si>
    <t>ЧАСТ КОНСТРУКЦИИ</t>
  </si>
  <si>
    <t>ЧАСТ АРХИТЕКТУРА</t>
  </si>
  <si>
    <t>Тесен изкоп укрепен с широчина до 1,20m и дълбочина до 2m L=30,50m ; b =1,00m; h =1,60m</t>
  </si>
  <si>
    <t>m3</t>
  </si>
  <si>
    <t>Неплътно укрепване и разкрепване на изкоп с ограничени ширини  L=30,50m;  h =1,60m</t>
  </si>
  <si>
    <t>m 2</t>
  </si>
  <si>
    <t>Направа на подложка от пясък с дебелина10 cm,включително доставка и транспорт за L=30,50m;b=1,00m</t>
  </si>
  <si>
    <t xml:space="preserve">Направа на пясъчна засипка  с висисочина 20 cm, в/у положени тръби, включително доставка и транспорт за L=30,50m; b=1,00m </t>
  </si>
  <si>
    <t>Обратно засипване на изкопи с ограничени ширини със земна маса и трамбоване на пластове от 0,30m до γ&gt;1,65t/m3</t>
  </si>
  <si>
    <t>Изпитване водопровод- сградно отклонение</t>
  </si>
  <si>
    <t>m</t>
  </si>
  <si>
    <t>Дезинфекция водопровод- сградно отклонение</t>
  </si>
  <si>
    <t>Доставка и монтаж на поцинковани тръби 1``</t>
  </si>
  <si>
    <t xml:space="preserve">   Фасонни части водовземане</t>
  </si>
  <si>
    <t>Доставка и монтаж на водовземна скоба Ф63/ 1"</t>
  </si>
  <si>
    <t>Преход с външна резба Ф63/ 1"</t>
  </si>
  <si>
    <t>Доставка и полагане на сигнална лента</t>
  </si>
  <si>
    <t>Доставка и полагане на детекторна лента</t>
  </si>
  <si>
    <t>Доставка и монтаж на поцинковани тръби 1"</t>
  </si>
  <si>
    <t>Доставка и монтаж на СК с холендър 1"</t>
  </si>
  <si>
    <t>Тесен изкоп укрепен с широчина до 1,21-4,00m и дълбочина до 4m L=73,90m ; b =1,50m; hср. =2,58m</t>
  </si>
  <si>
    <t>Плътно укрепване и разкрепване на изкоп с ограничени ширини  L=73,90m;  hср =2,58m</t>
  </si>
  <si>
    <t>Направа на подложка от пясък с дебелина10 cm,включително доставка и транспорт за L=73,90m;b=1,50m</t>
  </si>
  <si>
    <t xml:space="preserve">Направа на пясъчна засипка  с висисочина 30 cm, в/у положени тръби, включително доставка и транспорт за L=73,90m; b=1,50m </t>
  </si>
  <si>
    <t>Тесен изкоп укрепен с широчина до 1,21-4,00m и дълбочина до 4m L=6x6=36m ; b =1,00m; hср. =2,58m</t>
  </si>
  <si>
    <t>Плътно укрепване и разкрепване на изкоп с ограничени ширини  L=36m;  hср =2,58m</t>
  </si>
  <si>
    <t>Направа на подложка от пясък с дебелина10 cm,включително доставка и транспорт за L=36m;b=1,00m</t>
  </si>
  <si>
    <t xml:space="preserve">Направа на пясъчна засипка  с висисочина 30 cm, в/у положени тръби, включително доставка и транспорт за L=36m; b=1,00m </t>
  </si>
  <si>
    <t>Изпитване канал</t>
  </si>
  <si>
    <t>Доставка и монтаж на улични РШ за кръгли канали с отвор 0.75м- от сглобяеми елементи с дълбочина до 4м.</t>
  </si>
  <si>
    <t>Доставка и монтаж на тръби PVCф200 SN 8</t>
  </si>
  <si>
    <t>Доставка и монтаж на тръби PVCф110 SN 8</t>
  </si>
  <si>
    <t>Тесен изкоп укрепен с широчина до 1,21-4,00m и дълбочина до 4m L=3x7=21m ; b =1,00m; hср. =2,70m</t>
  </si>
  <si>
    <t>Плътно укрепване и разкрепване на изкоп с ограничени ширини  L=21m;  hср =2,70m</t>
  </si>
  <si>
    <t>Направа на подложка от пясък с дебелина10 cm,включително доставка и транспорт за L=21m;b=1,00m</t>
  </si>
  <si>
    <t xml:space="preserve">Направа на пясъчна засипка  с висисочина 30 cm, в/у положени тръби, включително доставка и транспорт за L=21m; b=1,00m </t>
  </si>
  <si>
    <t>Доставка и монтаж на сепаратор за нефтопродукти</t>
  </si>
  <si>
    <t>Доставка и монтаж на тръби PVCф160 SN 8</t>
  </si>
  <si>
    <t>Доставка и монтаж на PVC дебелостенни, муфени тръби DN110-SN8,включително фасонни части</t>
  </si>
  <si>
    <t>Доставка и монтаж на подов сифон с чугунени рамка и капак 260/260мм</t>
  </si>
  <si>
    <t>Доставка и монтаж на подов сифон  260/260мм</t>
  </si>
  <si>
    <t>ЧАСТ ВОДОПРОВОД И КАНАЛИЗАЦИЯ</t>
  </si>
  <si>
    <t>Водопровод</t>
  </si>
  <si>
    <t>Сградно водопроводно отклонение</t>
  </si>
  <si>
    <t>1.1</t>
  </si>
  <si>
    <t>2.</t>
  </si>
  <si>
    <t>2.1</t>
  </si>
  <si>
    <t>2.2</t>
  </si>
  <si>
    <t>2.3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</si>
  <si>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</si>
  <si>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</si>
  <si>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</si>
  <si>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</si>
  <si>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</si>
  <si>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</si>
  <si>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</si>
  <si>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</si>
  <si>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</si>
  <si>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</si>
  <si>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</si>
  <si>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</si>
  <si>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</t>
  </si>
  <si>
    <t>2</t>
  </si>
  <si>
    <t>Вътрешен водопровод</t>
  </si>
  <si>
    <t>1.</t>
  </si>
  <si>
    <t>Доставка и монтаж на рифелова ламарина 4 мм, за капак на технологичен канал</t>
  </si>
  <si>
    <t>Дъждовен канал</t>
  </si>
  <si>
    <t>СКО – дъжд</t>
  </si>
  <si>
    <t>1.14</t>
  </si>
  <si>
    <t xml:space="preserve">Канал измиване </t>
  </si>
  <si>
    <t>СКО – измиване</t>
  </si>
  <si>
    <t>Вътрешен канал - измиване</t>
  </si>
  <si>
    <t>ЧАСТ ПОЖАРНА БЕЗОПАСНОСТ</t>
  </si>
  <si>
    <t>1 Доставка на пожарогасител, прахов с клас на праха АВС, 12 kg бр. 4.00</t>
  </si>
  <si>
    <t>2 Доставка на пожарогасител с въглероден диоксид /CO2/, 5 kg бр. 2.00</t>
  </si>
  <si>
    <t>ЧАСТ ЕЛЕКТРОТЕХНИЧЕСКА</t>
  </si>
  <si>
    <t xml:space="preserve"> Осветителна инсталация</t>
  </si>
  <si>
    <t>I.</t>
  </si>
  <si>
    <t>т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</si>
  <si>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</si>
  <si>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</si>
  <si>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</si>
  <si>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</si>
  <si>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</si>
  <si>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</si>
  <si>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</si>
  <si>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</si>
  <si>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</si>
  <si>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</si>
  <si>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</si>
  <si>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</si>
  <si>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</si>
  <si>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</si>
  <si>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</si>
  <si>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</si>
  <si>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</si>
  <si>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</si>
  <si>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</si>
  <si>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Доставка и монтаж на ключ единичен за открит монтаж, влагозащитен</t>
  </si>
  <si>
    <t>22</t>
  </si>
  <si>
    <t>Доставка и монтаж на ключ девиаторен за открит монтаж, влагозащитен</t>
  </si>
  <si>
    <t>23</t>
  </si>
  <si>
    <t>24</t>
  </si>
  <si>
    <t>25</t>
  </si>
  <si>
    <t>26</t>
  </si>
  <si>
    <t>27</t>
  </si>
  <si>
    <t>Доставка и монтаж на комбиниран контакт "ЕВРО 5-полюса+Шуко" за открит монтаж върху стена от гипсофазер и термопанел</t>
  </si>
  <si>
    <t>II.</t>
  </si>
  <si>
    <t xml:space="preserve"> Инсталация за контакти и ролетни гаражни врати</t>
  </si>
  <si>
    <t>28</t>
  </si>
  <si>
    <t>29</t>
  </si>
  <si>
    <t>30</t>
  </si>
  <si>
    <t>31</t>
  </si>
  <si>
    <t>Доставка и монтаж контролна клема</t>
  </si>
  <si>
    <t>32</t>
  </si>
  <si>
    <t>Направа на електрическа връзка между заземителна шина и пета на стоманена колона с болтова връзка</t>
  </si>
  <si>
    <t>33</t>
  </si>
  <si>
    <t>34</t>
  </si>
  <si>
    <t>Протоколи за измерване съпротивлението на заземителна инсталация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</si>
  <si>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</si>
  <si>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</si>
  <si>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</si>
  <si>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</si>
  <si>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</si>
  <si>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</si>
  <si>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</si>
  <si>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</si>
  <si>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</si>
  <si>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</si>
  <si>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</si>
  <si>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III. </t>
  </si>
  <si>
    <t>Заземителна инсталация</t>
  </si>
  <si>
    <t xml:space="preserve">IV. </t>
  </si>
  <si>
    <t>Мълниезащитна инсталация</t>
  </si>
  <si>
    <t>46</t>
  </si>
  <si>
    <t>Протоколи за измерване съпротивлението на мълниезащитна инсталация</t>
  </si>
  <si>
    <t>Доставка и монтаж на кабелни скари(тави) 150x32 мм (3 м) на носачи по детайл за закрепване към покривната носеща конструкция</t>
  </si>
  <si>
    <t>Доставка и монтаж на кабелни скари(тави) 150x32 мм (3 м) на стена от гипсофазер</t>
  </si>
  <si>
    <t>м</t>
  </si>
  <si>
    <t>Доставка и монтаж на кабелна скара (тава) 150x32 мм - вертикален завой на 90°</t>
  </si>
  <si>
    <t>Доставка и монтаж на кабелна скара (тава) 150x32 мм - завой на 90° с преход към кабелна скара 100x32</t>
  </si>
  <si>
    <t>Доставка и монтаж на кабелни скари (тави) 100x32 мм (3 м) на носачи по детайл за закрепване към покривната носеща конструкция</t>
  </si>
  <si>
    <t>Доставка и монтаж под кабелна скара (тава) на осветително тяло с призматичен разсейвател и л.л. тип Т8 1x58W с ЕПРА - IР 54</t>
  </si>
  <si>
    <t>Доставка и монтаж под кабелна скара (тава) на осветително тяло с призматичен разсейвател и л. л. тип Т8 1x58W с ЕПРА и авариен модул за автономно заxранване- IР54</t>
  </si>
  <si>
    <t>Доставка и монтаж на светодиоден евакуационен указател с пиктограма 1х3W, с вграден акумулатор и автоматично включване при отпадане на захранването, за висящо окачване</t>
  </si>
  <si>
    <t>Доставка и монтаж на светодиоден евакуационен указател с пиктограма 1х3W, с вграден акумулатор и автоматично включване при отпадане на захранването, за монтаж на стена</t>
  </si>
  <si>
    <t>Доставка и монтаж на противовлажно осветително тяло с един брой фасунга Е27, стенен монтаж, компл. с ^Е^ лампа 12 W</t>
  </si>
  <si>
    <t>Доставка и монтаж на разклонителни кутии за открит монтаж 85х85 мм</t>
  </si>
  <si>
    <t>Доставка на антигронови скоби, кмпл. със самопробивни винтове 4х45 мм</t>
  </si>
  <si>
    <t>Доставка и монтаж кабел NYМ 2х1 мм2 върху антигронови скоби</t>
  </si>
  <si>
    <t>Доставка и монтаж кабел NYМ 3х1,5 мм2 върху антигронови скоби</t>
  </si>
  <si>
    <t>Доставка и монтаж кабел NYМ 3х1 мм2 върху кабелни скари /тави/</t>
  </si>
  <si>
    <t>Доставка и монтаж кабел NYМ 3х1,5 мм2 върху кабелни скари (тави)</t>
  </si>
  <si>
    <t>Доставка и монтаж кабел NYМ 4х1,5 мм2 върху кабелни скари (тави)</t>
  </si>
  <si>
    <t>Доставка и монтаж на проводник ШВПС 2х0,5 мм2 от разклонителна кутия до светещ евакуационен указател с WAGO клеми</t>
  </si>
  <si>
    <t>Доставка и монтаж на проводник ШВПС 4х1 мм2 от разклонителна кутия до осветително тяло с л.л. 1х58  W с WAGО клеми</t>
  </si>
  <si>
    <t>Доставка и монтаж на проводник ШВПС 3х1 мм2 от разклонителна кутия до осветително тяло с л.л. 1х58 W с WAGO клеми</t>
  </si>
  <si>
    <t>Доставка и монтаж кабел NYМ 3х4 мм2 върху антигронови скоби</t>
  </si>
  <si>
    <t>Доставка и монтаж кабел NYМ 5х2,5 мм2 върху антигронови скоби</t>
  </si>
  <si>
    <t>Доставка и монтаж на разклонителни кутии за открит монтаж 100х100 мм</t>
  </si>
  <si>
    <t>Доставка и монтаж главно електрическо табло ГТ, метален шкаф 800x1200 мм със степен на защита IР54, оборудвано по схема</t>
  </si>
  <si>
    <t>Доставка и монтаж на поцинкована шина 40x4 мм върху шлайфан бетон</t>
  </si>
  <si>
    <t>Доставка и монтаж на поцинкована шина 40x4 мм положена в земя</t>
  </si>
  <si>
    <t xml:space="preserve">Направа на заземител с 3 бр. заземителни колове, поцинковани 50x50x6 мм,L=1,5 м, с доставка и монтаж </t>
  </si>
  <si>
    <t>Доставка и монтаж на екструдиран проводник АlМgSi  ф8-ф11 мм върxу скоба от неръждаема стомана за монтаж на проводник ф8/11 мм</t>
  </si>
  <si>
    <t>Доставка и монтаж проводник АlМgSi  върxу държач от поцинкована стомана (праxовобоядисана) с клипс от неръждаема стомана, за монтаж на проводник ф8 мм по метален покрив</t>
  </si>
  <si>
    <t>Доставка и монтаж на мултиклема от поцинкована стомана за връзка на проводник ф8/ф8 мм</t>
  </si>
  <si>
    <t>Доставка и монтаж на скоба от неръждаема стомана за монтаж на проводник ф8/11мм върху стена от термопанел</t>
  </si>
  <si>
    <t>Доставка и монтаж на ревизионна кутия с капак и клема от поцинкована стомана за връзка ф8-10 към шина 40 мм</t>
  </si>
  <si>
    <t>Доставка и монтаж на държач със скоба от поцинкована стомана за прът ф16 мм върxу стоманобетонна стена</t>
  </si>
  <si>
    <t>Доставка и монтаж на мълниеприемен прът ф16/ф10/3000 мм с резба М16 -алуминий върxу държачи със скоби</t>
  </si>
  <si>
    <t>Доставка и монтаж на клема от алуминий за връзка ф8-10/ф16 мм</t>
  </si>
  <si>
    <t>Доставка и монтаж на поцинкована шина 40x4 мм върxу термопанел</t>
  </si>
  <si>
    <t>Направа на заземител със заземителни колове ф20/1500 мм от поцинкована стомана, L=1,5 м, с доставка и монтаж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</si>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</sst>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лв.&quot;_-;\-* #,##0.00\ &quot;лв.&quot;_-;_-* &quot;-&quot;??\ &quot;лв.&quot;_-;_-@_-"/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entury Gothic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Alignment="1">
      <alignment horizontal="center" vertical="center"/>
    </xf>
    <xf numFmtId="0" fontId="7" fillId="0" borderId="0" xfId="0" applyNumberFormat="1" applyFont="1"/>
    <xf numFmtId="0" fontId="5" fillId="0" borderId="0" xfId="0" applyFont="1"/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2" fontId="9" fillId="0" borderId="5" xfId="2" applyNumberFormat="1" applyFont="1" applyFill="1" applyBorder="1" applyAlignment="1">
      <alignment horizontal="center" vertical="center" wrapText="1"/>
    </xf>
    <xf numFmtId="4" fontId="9" fillId="0" borderId="7" xfId="2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1" xfId="0" applyNumberFormat="1" applyFont="1" applyBorder="1"/>
    <xf numFmtId="2" fontId="9" fillId="2" borderId="9" xfId="1" applyNumberFormat="1" applyFont="1" applyFill="1" applyBorder="1" applyAlignment="1">
      <alignment horizontal="right" vertical="top"/>
    </xf>
    <xf numFmtId="0" fontId="12" fillId="0" borderId="3" xfId="0" applyFont="1" applyBorder="1"/>
    <xf numFmtId="2" fontId="13" fillId="0" borderId="6" xfId="1" applyNumberFormat="1" applyFont="1" applyBorder="1" applyAlignment="1">
      <alignment horizontal="right" vertical="center"/>
    </xf>
    <xf numFmtId="0" fontId="12" fillId="0" borderId="11" xfId="0" applyFont="1" applyBorder="1"/>
    <xf numFmtId="2" fontId="9" fillId="2" borderId="12" xfId="1" applyNumberFormat="1" applyFont="1" applyFill="1" applyBorder="1" applyAlignment="1">
      <alignment horizontal="right" vertical="center"/>
    </xf>
    <xf numFmtId="0" fontId="15" fillId="0" borderId="0" xfId="0" applyFont="1"/>
    <xf numFmtId="0" fontId="6" fillId="0" borderId="0" xfId="0" applyFont="1" applyFill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wrapText="1"/>
    </xf>
    <xf numFmtId="2" fontId="10" fillId="0" borderId="3" xfId="1" applyNumberFormat="1" applyFont="1" applyBorder="1" applyAlignment="1">
      <alignment vertical="center" wrapText="1"/>
    </xf>
    <xf numFmtId="0" fontId="7" fillId="0" borderId="0" xfId="0" applyNumberFormat="1" applyFont="1" applyAlignment="1">
      <alignment wrapText="1"/>
    </xf>
    <xf numFmtId="0" fontId="17" fillId="0" borderId="3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left" vertical="center" wrapText="1"/>
    </xf>
    <xf numFmtId="2" fontId="17" fillId="0" borderId="3" xfId="2" applyNumberFormat="1" applyFont="1" applyFill="1" applyBorder="1" applyAlignment="1">
      <alignment horizontal="center" vertical="center" wrapText="1"/>
    </xf>
    <xf numFmtId="4" fontId="17" fillId="0" borderId="3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2" fontId="17" fillId="0" borderId="3" xfId="2" applyNumberFormat="1" applyFont="1" applyFill="1" applyBorder="1" applyAlignment="1">
      <alignment horizontal="right" vertical="center" wrapText="1"/>
    </xf>
    <xf numFmtId="2" fontId="18" fillId="0" borderId="3" xfId="2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Continuous"/>
    </xf>
    <xf numFmtId="0" fontId="13" fillId="0" borderId="9" xfId="0" applyFont="1" applyFill="1" applyBorder="1" applyAlignment="1">
      <alignment horizontal="centerContinuous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wrapText="1"/>
    </xf>
    <xf numFmtId="4" fontId="13" fillId="0" borderId="9" xfId="0" applyNumberFormat="1" applyFont="1" applyFill="1" applyBorder="1" applyAlignment="1">
      <alignment horizontal="right" wrapText="1"/>
    </xf>
    <xf numFmtId="0" fontId="18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horizontal="center" wrapText="1"/>
    </xf>
    <xf numFmtId="4" fontId="13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1" fillId="0" borderId="8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8" fillId="0" borderId="8" xfId="0" applyFont="1" applyFill="1" applyBorder="1" applyAlignment="1">
      <alignment horizontal="center" vertical="center"/>
    </xf>
    <xf numFmtId="49" fontId="18" fillId="0" borderId="3" xfId="2" applyNumberFormat="1" applyFont="1" applyFill="1" applyBorder="1" applyAlignment="1">
      <alignment horizontal="center" vertical="center" wrapText="1"/>
    </xf>
    <xf numFmtId="49" fontId="18" fillId="0" borderId="3" xfId="2" applyNumberFormat="1" applyFont="1" applyFill="1" applyBorder="1" applyAlignment="1">
      <alignment horizontal="left" vertical="center" wrapText="1"/>
    </xf>
    <xf numFmtId="1" fontId="18" fillId="0" borderId="3" xfId="2" applyNumberFormat="1" applyFont="1" applyFill="1" applyBorder="1" applyAlignment="1">
      <alignment horizontal="right" vertical="center" wrapText="1"/>
    </xf>
    <xf numFmtId="0" fontId="18" fillId="3" borderId="13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wrapText="1"/>
    </xf>
    <xf numFmtId="0" fontId="18" fillId="3" borderId="3" xfId="0" applyFont="1" applyFill="1" applyBorder="1" applyAlignment="1">
      <alignment horizontal="center" wrapText="1"/>
    </xf>
    <xf numFmtId="4" fontId="13" fillId="3" borderId="14" xfId="0" applyNumberFormat="1" applyFont="1" applyFill="1" applyBorder="1" applyAlignment="1">
      <alignment wrapText="1"/>
    </xf>
    <xf numFmtId="2" fontId="17" fillId="3" borderId="3" xfId="2" applyNumberFormat="1" applyFont="1" applyFill="1" applyBorder="1" applyAlignment="1">
      <alignment horizontal="center" vertical="center" wrapText="1"/>
    </xf>
    <xf numFmtId="4" fontId="17" fillId="3" borderId="3" xfId="2" applyNumberFormat="1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left" vertical="center" wrapText="1"/>
    </xf>
    <xf numFmtId="2" fontId="17" fillId="3" borderId="3" xfId="2" applyNumberFormat="1" applyFont="1" applyFill="1" applyBorder="1" applyAlignment="1">
      <alignment horizontal="right" vertical="center" wrapText="1"/>
    </xf>
    <xf numFmtId="0" fontId="9" fillId="0" borderId="5" xfId="2" applyFont="1" applyFill="1" applyBorder="1" applyAlignment="1">
      <alignment horizontal="center" vertical="center" wrapText="1"/>
    </xf>
    <xf numFmtId="2" fontId="9" fillId="0" borderId="5" xfId="2" applyNumberFormat="1" applyFont="1" applyFill="1" applyBorder="1" applyAlignment="1">
      <alignment horizontal="right" vertical="center" wrapText="1"/>
    </xf>
    <xf numFmtId="0" fontId="18" fillId="3" borderId="3" xfId="2" applyFont="1" applyFill="1" applyBorder="1" applyAlignment="1">
      <alignment horizontal="center" vertical="center" wrapText="1"/>
    </xf>
    <xf numFmtId="1" fontId="17" fillId="3" borderId="3" xfId="2" applyNumberFormat="1" applyFont="1" applyFill="1" applyBorder="1" applyAlignment="1">
      <alignment horizontal="right" vertical="center" wrapText="1"/>
    </xf>
    <xf numFmtId="164" fontId="18" fillId="0" borderId="3" xfId="2" applyNumberFormat="1" applyFont="1" applyFill="1" applyBorder="1" applyAlignment="1">
      <alignment horizontal="right" vertical="center" wrapText="1"/>
    </xf>
    <xf numFmtId="164" fontId="10" fillId="0" borderId="3" xfId="0" applyNumberFormat="1" applyFont="1" applyFill="1" applyBorder="1" applyAlignment="1">
      <alignment horizontal="right" vertical="center" wrapText="1"/>
    </xf>
    <xf numFmtId="1" fontId="10" fillId="0" borderId="3" xfId="0" applyNumberFormat="1" applyFont="1" applyFill="1" applyBorder="1" applyAlignment="1">
      <alignment horizontal="right" vertical="center" wrapText="1"/>
    </xf>
    <xf numFmtId="0" fontId="9" fillId="2" borderId="1" xfId="3" applyFont="1" applyFill="1" applyBorder="1" applyAlignment="1">
      <alignment horizontal="right" vertical="center" wrapText="1"/>
    </xf>
    <xf numFmtId="0" fontId="13" fillId="0" borderId="3" xfId="3" applyFont="1" applyBorder="1" applyAlignment="1">
      <alignment horizontal="right" vertical="center" wrapText="1"/>
    </xf>
    <xf numFmtId="0" fontId="9" fillId="2" borderId="11" xfId="3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wrapText="1"/>
    </xf>
  </cellXfs>
  <cellStyles count="6">
    <cellStyle name="Currency" xfId="1" builtinId="4"/>
    <cellStyle name="Normal" xfId="0" builtinId="0"/>
    <cellStyle name="Normal 10" xfId="5" xr:uid="{00000000-0005-0000-0000-000002000000}"/>
    <cellStyle name="Normal 2" xfId="4" xr:uid="{00000000-0005-0000-0000-000003000000}"/>
    <cellStyle name="Normal 7 2" xfId="2" xr:uid="{00000000-0005-0000-0000-000004000000}"/>
    <cellStyle name="Normal_oferta_gs_hotel_zdrave" xfId="3" xr:uid="{00000000-0005-0000-0000-000005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153"/>
  <sheetViews>
    <sheetView tabSelected="1" zoomScale="120" zoomScaleNormal="120" workbookViewId="0">
      <selection activeCell="F7" sqref="F7"/>
    </sheetView>
  </sheetViews>
  <sheetFormatPr defaultRowHeight="15" x14ac:dyDescent="0.25"/>
  <cols>
    <col min="1" max="1" width="6.28515625" style="46" customWidth="1"/>
    <col min="2" max="2" width="53.140625" style="6" customWidth="1"/>
    <col min="3" max="3" width="8.5703125" style="6" customWidth="1"/>
    <col min="4" max="4" width="10.42578125" style="31" customWidth="1"/>
    <col min="5" max="5" width="11.140625" style="6" customWidth="1"/>
    <col min="6" max="6" width="12.5703125" style="6" customWidth="1"/>
    <col min="7" max="16384" width="9.140625" style="6"/>
  </cols>
  <sheetData>
    <row r="1" spans="1:229" ht="15.75" x14ac:dyDescent="0.25">
      <c r="E1" s="18" t="s">
        <v>230</v>
      </c>
    </row>
    <row r="2" spans="1:229" ht="15.75" x14ac:dyDescent="0.25">
      <c r="E2" s="18"/>
    </row>
    <row r="3" spans="1:229" ht="15.75" x14ac:dyDescent="0.25">
      <c r="B3" s="77" t="s">
        <v>9</v>
      </c>
      <c r="C3" s="77"/>
      <c r="D3" s="77"/>
      <c r="E3" s="77"/>
      <c r="F3" s="77"/>
    </row>
    <row r="5" spans="1:229" s="1" customFormat="1" ht="18" x14ac:dyDescent="0.25">
      <c r="A5" s="76" t="s">
        <v>8</v>
      </c>
      <c r="B5" s="76"/>
      <c r="C5" s="76"/>
      <c r="D5" s="76"/>
      <c r="E5" s="76"/>
      <c r="F5" s="76"/>
    </row>
    <row r="6" spans="1:229" s="3" customFormat="1" ht="8.25" customHeight="1" thickBot="1" x14ac:dyDescent="0.3">
      <c r="A6" s="47"/>
      <c r="D6" s="3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</row>
    <row r="7" spans="1:229" s="4" customFormat="1" ht="42" customHeight="1" x14ac:dyDescent="0.25">
      <c r="A7" s="7" t="s">
        <v>0</v>
      </c>
      <c r="B7" s="8" t="s">
        <v>1</v>
      </c>
      <c r="C7" s="66" t="s">
        <v>7</v>
      </c>
      <c r="D7" s="67" t="s">
        <v>42</v>
      </c>
      <c r="E7" s="9" t="s">
        <v>6</v>
      </c>
      <c r="F7" s="10" t="s">
        <v>5</v>
      </c>
    </row>
    <row r="8" spans="1:229" s="19" customFormat="1" ht="16.5" x14ac:dyDescent="0.25">
      <c r="A8" s="63"/>
      <c r="B8" s="64" t="s">
        <v>56</v>
      </c>
      <c r="C8" s="63"/>
      <c r="D8" s="65"/>
      <c r="E8" s="61"/>
      <c r="F8" s="62"/>
    </row>
    <row r="9" spans="1:229" s="19" customFormat="1" ht="16.5" x14ac:dyDescent="0.25">
      <c r="A9" s="29"/>
      <c r="B9" s="26" t="s">
        <v>41</v>
      </c>
      <c r="C9" s="29"/>
      <c r="D9" s="34"/>
      <c r="E9" s="27"/>
      <c r="F9" s="28"/>
    </row>
    <row r="10" spans="1:229" s="19" customFormat="1" ht="16.5" x14ac:dyDescent="0.25">
      <c r="A10" s="29" t="s">
        <v>10</v>
      </c>
      <c r="B10" s="26" t="s">
        <v>11</v>
      </c>
      <c r="C10" s="29"/>
      <c r="D10" s="34"/>
      <c r="E10" s="27"/>
      <c r="F10" s="28"/>
    </row>
    <row r="11" spans="1:229" s="19" customFormat="1" ht="28.5" x14ac:dyDescent="0.25">
      <c r="A11" s="29">
        <v>1</v>
      </c>
      <c r="B11" s="30" t="s">
        <v>23</v>
      </c>
      <c r="C11" s="29" t="s">
        <v>12</v>
      </c>
      <c r="D11" s="34">
        <v>534.95399999999984</v>
      </c>
      <c r="E11" s="27"/>
      <c r="F11" s="23">
        <f t="shared" ref="F11:F74" si="0" xml:space="preserve"> ROUND(D11*E11,2)</f>
        <v>0</v>
      </c>
    </row>
    <row r="12" spans="1:229" s="19" customFormat="1" ht="30" customHeight="1" x14ac:dyDescent="0.25">
      <c r="A12" s="29">
        <v>2</v>
      </c>
      <c r="B12" s="30" t="s">
        <v>24</v>
      </c>
      <c r="C12" s="29" t="s">
        <v>12</v>
      </c>
      <c r="D12" s="34">
        <v>3.2339999999999995</v>
      </c>
      <c r="E12" s="27"/>
      <c r="F12" s="23">
        <f t="shared" si="0"/>
        <v>0</v>
      </c>
    </row>
    <row r="13" spans="1:229" s="19" customFormat="1" ht="28.5" x14ac:dyDescent="0.25">
      <c r="A13" s="29">
        <v>3</v>
      </c>
      <c r="B13" s="30" t="s">
        <v>25</v>
      </c>
      <c r="C13" s="29" t="s">
        <v>12</v>
      </c>
      <c r="D13" s="34">
        <v>304.40200000000004</v>
      </c>
      <c r="E13" s="27"/>
      <c r="F13" s="23">
        <f t="shared" si="0"/>
        <v>0</v>
      </c>
    </row>
    <row r="14" spans="1:229" s="19" customFormat="1" ht="16.5" x14ac:dyDescent="0.25">
      <c r="A14" s="29">
        <v>4</v>
      </c>
      <c r="B14" s="30" t="s">
        <v>26</v>
      </c>
      <c r="C14" s="29" t="s">
        <v>12</v>
      </c>
      <c r="D14" s="34">
        <v>304.40200000000004</v>
      </c>
      <c r="E14" s="27"/>
      <c r="F14" s="23">
        <f t="shared" si="0"/>
        <v>0</v>
      </c>
    </row>
    <row r="15" spans="1:229" s="19" customFormat="1" ht="28.5" x14ac:dyDescent="0.25">
      <c r="A15" s="29">
        <v>5</v>
      </c>
      <c r="B15" s="30" t="s">
        <v>27</v>
      </c>
      <c r="C15" s="29" t="s">
        <v>12</v>
      </c>
      <c r="D15" s="34">
        <v>3.2339999999999995</v>
      </c>
      <c r="E15" s="27"/>
      <c r="F15" s="23">
        <f t="shared" si="0"/>
        <v>0</v>
      </c>
    </row>
    <row r="16" spans="1:229" s="19" customFormat="1" ht="16.5" x14ac:dyDescent="0.25">
      <c r="A16" s="29">
        <v>6</v>
      </c>
      <c r="B16" s="30" t="s">
        <v>28</v>
      </c>
      <c r="C16" s="29" t="s">
        <v>12</v>
      </c>
      <c r="D16" s="34">
        <v>538.18799999999987</v>
      </c>
      <c r="E16" s="27"/>
      <c r="F16" s="23">
        <f t="shared" si="0"/>
        <v>0</v>
      </c>
    </row>
    <row r="17" spans="1:6" s="19" customFormat="1" ht="16.5" x14ac:dyDescent="0.25">
      <c r="A17" s="29" t="s">
        <v>13</v>
      </c>
      <c r="B17" s="26" t="s">
        <v>14</v>
      </c>
      <c r="C17" s="29"/>
      <c r="D17" s="34"/>
      <c r="E17" s="27"/>
      <c r="F17" s="23">
        <f t="shared" si="0"/>
        <v>0</v>
      </c>
    </row>
    <row r="18" spans="1:6" s="19" customFormat="1" ht="28.5" x14ac:dyDescent="0.25">
      <c r="A18" s="29">
        <v>1</v>
      </c>
      <c r="B18" s="30" t="s">
        <v>29</v>
      </c>
      <c r="C18" s="29" t="s">
        <v>15</v>
      </c>
      <c r="D18" s="34">
        <v>428.76000000000005</v>
      </c>
      <c r="E18" s="27"/>
      <c r="F18" s="23">
        <f t="shared" si="0"/>
        <v>0</v>
      </c>
    </row>
    <row r="19" spans="1:6" s="19" customFormat="1" ht="28.5" x14ac:dyDescent="0.25">
      <c r="A19" s="29">
        <v>2</v>
      </c>
      <c r="B19" s="30" t="s">
        <v>30</v>
      </c>
      <c r="C19" s="29" t="s">
        <v>15</v>
      </c>
      <c r="D19" s="34">
        <v>790</v>
      </c>
      <c r="E19" s="27"/>
      <c r="F19" s="23">
        <f t="shared" si="0"/>
        <v>0</v>
      </c>
    </row>
    <row r="20" spans="1:6" s="19" customFormat="1" ht="16.5" x14ac:dyDescent="0.25">
      <c r="A20" s="29" t="s">
        <v>16</v>
      </c>
      <c r="B20" s="26" t="s">
        <v>17</v>
      </c>
      <c r="C20" s="29"/>
      <c r="D20" s="34"/>
      <c r="E20" s="27"/>
      <c r="F20" s="23">
        <f t="shared" si="0"/>
        <v>0</v>
      </c>
    </row>
    <row r="21" spans="1:6" s="19" customFormat="1" ht="28.5" x14ac:dyDescent="0.25">
      <c r="A21" s="29">
        <v>1</v>
      </c>
      <c r="B21" s="30" t="s">
        <v>31</v>
      </c>
      <c r="C21" s="29" t="s">
        <v>18</v>
      </c>
      <c r="D21" s="34">
        <v>35</v>
      </c>
      <c r="E21" s="27"/>
      <c r="F21" s="23">
        <f t="shared" si="0"/>
        <v>0</v>
      </c>
    </row>
    <row r="22" spans="1:6" s="19" customFormat="1" ht="28.5" x14ac:dyDescent="0.25">
      <c r="A22" s="29">
        <v>2</v>
      </c>
      <c r="B22" s="30" t="s">
        <v>32</v>
      </c>
      <c r="C22" s="29" t="s">
        <v>18</v>
      </c>
      <c r="D22" s="34">
        <v>7820</v>
      </c>
      <c r="E22" s="27"/>
      <c r="F22" s="23">
        <f t="shared" si="0"/>
        <v>0</v>
      </c>
    </row>
    <row r="23" spans="1:6" s="19" customFormat="1" ht="16.5" x14ac:dyDescent="0.25">
      <c r="A23" s="29" t="s">
        <v>19</v>
      </c>
      <c r="B23" s="26" t="s">
        <v>20</v>
      </c>
      <c r="C23" s="29"/>
      <c r="D23" s="34"/>
      <c r="E23" s="27"/>
      <c r="F23" s="23">
        <f t="shared" si="0"/>
        <v>0</v>
      </c>
    </row>
    <row r="24" spans="1:6" s="19" customFormat="1" ht="28.5" x14ac:dyDescent="0.25">
      <c r="A24" s="29">
        <v>1</v>
      </c>
      <c r="B24" s="30" t="s">
        <v>33</v>
      </c>
      <c r="C24" s="29" t="s">
        <v>12</v>
      </c>
      <c r="D24" s="34">
        <v>51.328500000000005</v>
      </c>
      <c r="E24" s="27"/>
      <c r="F24" s="23">
        <f t="shared" si="0"/>
        <v>0</v>
      </c>
    </row>
    <row r="25" spans="1:6" s="19" customFormat="1" ht="28.5" x14ac:dyDescent="0.25">
      <c r="A25" s="29">
        <v>2</v>
      </c>
      <c r="B25" s="30" t="s">
        <v>34</v>
      </c>
      <c r="C25" s="29" t="s">
        <v>12</v>
      </c>
      <c r="D25" s="34">
        <v>158</v>
      </c>
      <c r="E25" s="27"/>
      <c r="F25" s="23">
        <f t="shared" si="0"/>
        <v>0</v>
      </c>
    </row>
    <row r="26" spans="1:6" s="19" customFormat="1" ht="16.5" x14ac:dyDescent="0.25">
      <c r="A26" s="29"/>
      <c r="B26" s="30" t="s">
        <v>21</v>
      </c>
      <c r="C26" s="29"/>
      <c r="D26" s="34"/>
      <c r="E26" s="27"/>
      <c r="F26" s="23">
        <f t="shared" si="0"/>
        <v>0</v>
      </c>
    </row>
    <row r="27" spans="1:6" s="19" customFormat="1" ht="16.5" x14ac:dyDescent="0.25">
      <c r="A27" s="29">
        <v>1</v>
      </c>
      <c r="B27" s="30" t="s">
        <v>35</v>
      </c>
      <c r="C27" s="29" t="s">
        <v>18</v>
      </c>
      <c r="D27" s="34">
        <v>29810.568999999992</v>
      </c>
      <c r="E27" s="27"/>
      <c r="F27" s="23">
        <f t="shared" si="0"/>
        <v>0</v>
      </c>
    </row>
    <row r="28" spans="1:6" s="19" customFormat="1" ht="16.5" x14ac:dyDescent="0.25">
      <c r="A28" s="29">
        <v>2</v>
      </c>
      <c r="B28" s="30" t="s">
        <v>36</v>
      </c>
      <c r="C28" s="29" t="s">
        <v>22</v>
      </c>
      <c r="D28" s="56">
        <v>132</v>
      </c>
      <c r="E28" s="27"/>
      <c r="F28" s="23">
        <f t="shared" si="0"/>
        <v>0</v>
      </c>
    </row>
    <row r="29" spans="1:6" s="19" customFormat="1" ht="28.5" x14ac:dyDescent="0.25">
      <c r="A29" s="29">
        <v>3</v>
      </c>
      <c r="B29" s="30" t="s">
        <v>37</v>
      </c>
      <c r="C29" s="29" t="s">
        <v>22</v>
      </c>
      <c r="D29" s="56">
        <v>418</v>
      </c>
      <c r="E29" s="27"/>
      <c r="F29" s="23">
        <f t="shared" si="0"/>
        <v>0</v>
      </c>
    </row>
    <row r="30" spans="1:6" s="19" customFormat="1" ht="28.5" x14ac:dyDescent="0.25">
      <c r="A30" s="29">
        <v>4</v>
      </c>
      <c r="B30" s="30" t="s">
        <v>38</v>
      </c>
      <c r="C30" s="29" t="s">
        <v>22</v>
      </c>
      <c r="D30" s="56">
        <v>40</v>
      </c>
      <c r="E30" s="27"/>
      <c r="F30" s="23">
        <f t="shared" si="0"/>
        <v>0</v>
      </c>
    </row>
    <row r="31" spans="1:6" s="19" customFormat="1" ht="42.75" x14ac:dyDescent="0.25">
      <c r="A31" s="29">
        <v>5</v>
      </c>
      <c r="B31" s="30" t="s">
        <v>39</v>
      </c>
      <c r="C31" s="29" t="s">
        <v>15</v>
      </c>
      <c r="D31" s="34">
        <v>1491.7190000000001</v>
      </c>
      <c r="E31" s="27"/>
      <c r="F31" s="23">
        <f t="shared" si="0"/>
        <v>0</v>
      </c>
    </row>
    <row r="32" spans="1:6" s="19" customFormat="1" ht="16.5" x14ac:dyDescent="0.25">
      <c r="A32" s="29">
        <v>6</v>
      </c>
      <c r="B32" s="30" t="s">
        <v>40</v>
      </c>
      <c r="C32" s="29" t="s">
        <v>15</v>
      </c>
      <c r="D32" s="34">
        <v>1491.7190000000001</v>
      </c>
      <c r="E32" s="27"/>
      <c r="F32" s="23">
        <f t="shared" si="0"/>
        <v>0</v>
      </c>
    </row>
    <row r="33" spans="1:6" s="19" customFormat="1" ht="16.5" x14ac:dyDescent="0.25">
      <c r="A33" s="63"/>
      <c r="B33" s="64" t="s">
        <v>57</v>
      </c>
      <c r="C33" s="63"/>
      <c r="D33" s="65"/>
      <c r="E33" s="61"/>
      <c r="F33" s="61"/>
    </row>
    <row r="34" spans="1:6" s="19" customFormat="1" ht="16.5" x14ac:dyDescent="0.25">
      <c r="A34" s="53" t="s">
        <v>10</v>
      </c>
      <c r="B34" s="35" t="s">
        <v>43</v>
      </c>
      <c r="C34" s="36"/>
      <c r="D34" s="37"/>
      <c r="E34" s="27"/>
      <c r="F34" s="23">
        <f t="shared" si="0"/>
        <v>0</v>
      </c>
    </row>
    <row r="35" spans="1:6" s="19" customFormat="1" ht="42.75" x14ac:dyDescent="0.2">
      <c r="A35" s="48">
        <v>1</v>
      </c>
      <c r="B35" s="38" t="s">
        <v>49</v>
      </c>
      <c r="C35" s="39" t="s">
        <v>15</v>
      </c>
      <c r="D35" s="40">
        <v>324.15500000000003</v>
      </c>
      <c r="E35" s="27"/>
      <c r="F35" s="23">
        <f t="shared" si="0"/>
        <v>0</v>
      </c>
    </row>
    <row r="36" spans="1:6" s="19" customFormat="1" ht="28.5" x14ac:dyDescent="0.2">
      <c r="A36" s="49">
        <v>2</v>
      </c>
      <c r="B36" s="41" t="s">
        <v>50</v>
      </c>
      <c r="C36" s="42" t="s">
        <v>15</v>
      </c>
      <c r="D36" s="43">
        <v>276.25</v>
      </c>
      <c r="E36" s="27"/>
      <c r="F36" s="23">
        <f t="shared" si="0"/>
        <v>0</v>
      </c>
    </row>
    <row r="37" spans="1:6" s="19" customFormat="1" ht="16.5" x14ac:dyDescent="0.25">
      <c r="A37" s="53" t="s">
        <v>13</v>
      </c>
      <c r="B37" s="35" t="s">
        <v>44</v>
      </c>
      <c r="C37" s="36"/>
      <c r="D37" s="37"/>
      <c r="E37" s="27"/>
      <c r="F37" s="23">
        <f t="shared" si="0"/>
        <v>0</v>
      </c>
    </row>
    <row r="38" spans="1:6" s="19" customFormat="1" ht="42.75" x14ac:dyDescent="0.2">
      <c r="A38" s="49">
        <v>1</v>
      </c>
      <c r="B38" s="41" t="s">
        <v>51</v>
      </c>
      <c r="C38" s="42" t="s">
        <v>15</v>
      </c>
      <c r="D38" s="44">
        <v>829.83999999999992</v>
      </c>
      <c r="E38" s="27"/>
      <c r="F38" s="23">
        <f t="shared" si="0"/>
        <v>0</v>
      </c>
    </row>
    <row r="39" spans="1:6" s="19" customFormat="1" ht="28.5" x14ac:dyDescent="0.2">
      <c r="A39" s="49">
        <v>2</v>
      </c>
      <c r="B39" s="41" t="s">
        <v>52</v>
      </c>
      <c r="C39" s="42" t="s">
        <v>15</v>
      </c>
      <c r="D39" s="44">
        <v>50.6</v>
      </c>
      <c r="E39" s="27"/>
      <c r="F39" s="23">
        <f t="shared" si="0"/>
        <v>0</v>
      </c>
    </row>
    <row r="40" spans="1:6" s="19" customFormat="1" ht="16.5" x14ac:dyDescent="0.25">
      <c r="A40" s="53" t="s">
        <v>45</v>
      </c>
      <c r="B40" s="35" t="s">
        <v>46</v>
      </c>
      <c r="C40" s="36"/>
      <c r="D40" s="37"/>
      <c r="E40" s="27"/>
      <c r="F40" s="23">
        <f t="shared" si="0"/>
        <v>0</v>
      </c>
    </row>
    <row r="41" spans="1:6" s="19" customFormat="1" ht="28.5" x14ac:dyDescent="0.2">
      <c r="A41" s="49">
        <v>1</v>
      </c>
      <c r="B41" s="41" t="s">
        <v>53</v>
      </c>
      <c r="C41" s="42" t="s">
        <v>22</v>
      </c>
      <c r="D41" s="44">
        <v>10</v>
      </c>
      <c r="E41" s="27"/>
      <c r="F41" s="23">
        <f t="shared" si="0"/>
        <v>0</v>
      </c>
    </row>
    <row r="42" spans="1:6" s="19" customFormat="1" ht="28.5" x14ac:dyDescent="0.2">
      <c r="A42" s="49">
        <v>2</v>
      </c>
      <c r="B42" s="41" t="s">
        <v>54</v>
      </c>
      <c r="C42" s="42" t="s">
        <v>22</v>
      </c>
      <c r="D42" s="44">
        <v>2</v>
      </c>
      <c r="E42" s="27"/>
      <c r="F42" s="23">
        <f t="shared" si="0"/>
        <v>0</v>
      </c>
    </row>
    <row r="43" spans="1:6" s="19" customFormat="1" ht="16.5" x14ac:dyDescent="0.2">
      <c r="A43" s="49">
        <v>3</v>
      </c>
      <c r="B43" s="41" t="s">
        <v>55</v>
      </c>
      <c r="C43" s="42" t="s">
        <v>22</v>
      </c>
      <c r="D43" s="44">
        <v>8</v>
      </c>
      <c r="E43" s="27"/>
      <c r="F43" s="23">
        <f t="shared" si="0"/>
        <v>0</v>
      </c>
    </row>
    <row r="44" spans="1:6" s="19" customFormat="1" ht="16.5" x14ac:dyDescent="0.25">
      <c r="A44" s="53" t="s">
        <v>47</v>
      </c>
      <c r="B44" s="45" t="s">
        <v>48</v>
      </c>
      <c r="C44" s="36"/>
      <c r="D44" s="37"/>
      <c r="E44" s="27"/>
      <c r="F44" s="23">
        <f t="shared" si="0"/>
        <v>0</v>
      </c>
    </row>
    <row r="45" spans="1:6" s="19" customFormat="1" ht="28.5" x14ac:dyDescent="0.2">
      <c r="A45" s="49">
        <v>1</v>
      </c>
      <c r="B45" s="41" t="s">
        <v>121</v>
      </c>
      <c r="C45" s="42" t="s">
        <v>15</v>
      </c>
      <c r="D45" s="44">
        <v>35.14</v>
      </c>
      <c r="E45" s="27"/>
      <c r="F45" s="23">
        <f t="shared" si="0"/>
        <v>0</v>
      </c>
    </row>
    <row r="46" spans="1:6" s="19" customFormat="1" ht="16.5" x14ac:dyDescent="0.25">
      <c r="A46" s="57"/>
      <c r="B46" s="58" t="s">
        <v>97</v>
      </c>
      <c r="C46" s="59"/>
      <c r="D46" s="60"/>
      <c r="E46" s="61"/>
      <c r="F46" s="23">
        <f t="shared" si="0"/>
        <v>0</v>
      </c>
    </row>
    <row r="47" spans="1:6" s="19" customFormat="1" ht="16.5" x14ac:dyDescent="0.25">
      <c r="A47" s="29" t="s">
        <v>10</v>
      </c>
      <c r="B47" s="26" t="s">
        <v>98</v>
      </c>
      <c r="C47" s="29"/>
      <c r="D47" s="34"/>
      <c r="E47" s="27"/>
      <c r="F47" s="23">
        <f t="shared" si="0"/>
        <v>0</v>
      </c>
    </row>
    <row r="48" spans="1:6" s="19" customFormat="1" ht="16.5" x14ac:dyDescent="0.25">
      <c r="A48" s="29" t="s">
        <v>120</v>
      </c>
      <c r="B48" s="30" t="s">
        <v>99</v>
      </c>
      <c r="C48" s="29"/>
      <c r="D48" s="34"/>
      <c r="E48" s="27"/>
      <c r="F48" s="23">
        <f t="shared" si="0"/>
        <v>0</v>
      </c>
    </row>
    <row r="49" spans="1:6" s="19" customFormat="1" ht="28.5" x14ac:dyDescent="0.25">
      <c r="A49" s="54" t="s">
        <v>100</v>
      </c>
      <c r="B49" s="30" t="s">
        <v>58</v>
      </c>
      <c r="C49" s="29" t="s">
        <v>59</v>
      </c>
      <c r="D49" s="34">
        <v>48.800000000000004</v>
      </c>
      <c r="E49" s="27"/>
      <c r="F49" s="23">
        <f t="shared" si="0"/>
        <v>0</v>
      </c>
    </row>
    <row r="50" spans="1:6" s="19" customFormat="1" ht="28.5" x14ac:dyDescent="0.25">
      <c r="A50" s="54" t="s">
        <v>105</v>
      </c>
      <c r="B50" s="30" t="s">
        <v>60</v>
      </c>
      <c r="C50" s="29" t="s">
        <v>61</v>
      </c>
      <c r="D50" s="34">
        <v>97.600000000000009</v>
      </c>
      <c r="E50" s="27"/>
      <c r="F50" s="23">
        <f t="shared" si="0"/>
        <v>0</v>
      </c>
    </row>
    <row r="51" spans="1:6" s="19" customFormat="1" ht="42.75" x14ac:dyDescent="0.25">
      <c r="A51" s="54" t="s">
        <v>106</v>
      </c>
      <c r="B51" s="30" t="s">
        <v>62</v>
      </c>
      <c r="C51" s="29" t="s">
        <v>59</v>
      </c>
      <c r="D51" s="34">
        <v>3.0500000000000003</v>
      </c>
      <c r="E51" s="27"/>
      <c r="F51" s="23">
        <f t="shared" si="0"/>
        <v>0</v>
      </c>
    </row>
    <row r="52" spans="1:6" s="19" customFormat="1" ht="42.75" x14ac:dyDescent="0.25">
      <c r="A52" s="54" t="s">
        <v>107</v>
      </c>
      <c r="B52" s="30" t="s">
        <v>63</v>
      </c>
      <c r="C52" s="29" t="s">
        <v>59</v>
      </c>
      <c r="D52" s="34">
        <v>6.1000000000000005</v>
      </c>
      <c r="E52" s="27"/>
      <c r="F52" s="23">
        <f t="shared" si="0"/>
        <v>0</v>
      </c>
    </row>
    <row r="53" spans="1:6" s="19" customFormat="1" ht="42.75" x14ac:dyDescent="0.25">
      <c r="A53" s="54" t="s">
        <v>108</v>
      </c>
      <c r="B53" s="30" t="s">
        <v>64</v>
      </c>
      <c r="C53" s="29" t="s">
        <v>59</v>
      </c>
      <c r="D53" s="34">
        <v>39.650000000000006</v>
      </c>
      <c r="E53" s="27"/>
      <c r="F53" s="23">
        <f t="shared" si="0"/>
        <v>0</v>
      </c>
    </row>
    <row r="54" spans="1:6" s="19" customFormat="1" ht="16.5" x14ac:dyDescent="0.25">
      <c r="A54" s="54" t="s">
        <v>109</v>
      </c>
      <c r="B54" s="30" t="s">
        <v>65</v>
      </c>
      <c r="C54" s="29" t="s">
        <v>66</v>
      </c>
      <c r="D54" s="34">
        <v>30.5</v>
      </c>
      <c r="E54" s="27"/>
      <c r="F54" s="23">
        <f t="shared" si="0"/>
        <v>0</v>
      </c>
    </row>
    <row r="55" spans="1:6" s="19" customFormat="1" ht="16.5" x14ac:dyDescent="0.25">
      <c r="A55" s="54" t="s">
        <v>110</v>
      </c>
      <c r="B55" s="30" t="s">
        <v>67</v>
      </c>
      <c r="C55" s="29" t="s">
        <v>66</v>
      </c>
      <c r="D55" s="34">
        <v>30.5</v>
      </c>
      <c r="E55" s="27"/>
      <c r="F55" s="23">
        <f t="shared" si="0"/>
        <v>0</v>
      </c>
    </row>
    <row r="56" spans="1:6" s="19" customFormat="1" ht="16.5" x14ac:dyDescent="0.25">
      <c r="A56" s="54" t="s">
        <v>111</v>
      </c>
      <c r="B56" s="30" t="s">
        <v>68</v>
      </c>
      <c r="C56" s="29" t="s">
        <v>66</v>
      </c>
      <c r="D56" s="34">
        <v>6</v>
      </c>
      <c r="E56" s="27"/>
      <c r="F56" s="23">
        <f t="shared" si="0"/>
        <v>0</v>
      </c>
    </row>
    <row r="57" spans="1:6" s="19" customFormat="1" ht="16.5" x14ac:dyDescent="0.25">
      <c r="A57" s="54" t="s">
        <v>112</v>
      </c>
      <c r="B57" s="30" t="s">
        <v>69</v>
      </c>
      <c r="C57" s="29"/>
      <c r="D57" s="34"/>
      <c r="E57" s="27"/>
      <c r="F57" s="23">
        <f t="shared" si="0"/>
        <v>0</v>
      </c>
    </row>
    <row r="58" spans="1:6" s="19" customFormat="1" ht="16.5" x14ac:dyDescent="0.25">
      <c r="A58" s="54" t="s">
        <v>113</v>
      </c>
      <c r="B58" s="30" t="s">
        <v>70</v>
      </c>
      <c r="C58" s="29" t="s">
        <v>22</v>
      </c>
      <c r="D58" s="56">
        <v>1</v>
      </c>
      <c r="E58" s="27"/>
      <c r="F58" s="23">
        <f t="shared" si="0"/>
        <v>0</v>
      </c>
    </row>
    <row r="59" spans="1:6" s="19" customFormat="1" ht="16.5" x14ac:dyDescent="0.25">
      <c r="A59" s="54" t="s">
        <v>114</v>
      </c>
      <c r="B59" s="30" t="s">
        <v>71</v>
      </c>
      <c r="C59" s="29" t="s">
        <v>22</v>
      </c>
      <c r="D59" s="56">
        <v>4</v>
      </c>
      <c r="E59" s="27"/>
      <c r="F59" s="23">
        <f t="shared" si="0"/>
        <v>0</v>
      </c>
    </row>
    <row r="60" spans="1:6" s="19" customFormat="1" ht="16.5" x14ac:dyDescent="0.25">
      <c r="A60" s="54" t="s">
        <v>115</v>
      </c>
      <c r="B60" s="30" t="s">
        <v>72</v>
      </c>
      <c r="C60" s="29" t="s">
        <v>66</v>
      </c>
      <c r="D60" s="34">
        <v>30.5</v>
      </c>
      <c r="E60" s="27"/>
      <c r="F60" s="23">
        <f t="shared" si="0"/>
        <v>0</v>
      </c>
    </row>
    <row r="61" spans="1:6" s="19" customFormat="1" ht="16.5" x14ac:dyDescent="0.25">
      <c r="A61" s="54" t="s">
        <v>116</v>
      </c>
      <c r="B61" s="30" t="s">
        <v>73</v>
      </c>
      <c r="C61" s="29" t="s">
        <v>66</v>
      </c>
      <c r="D61" s="34">
        <v>30.5</v>
      </c>
      <c r="E61" s="27"/>
      <c r="F61" s="23">
        <f t="shared" si="0"/>
        <v>0</v>
      </c>
    </row>
    <row r="62" spans="1:6" s="19" customFormat="1" ht="16.5" x14ac:dyDescent="0.25">
      <c r="A62" s="19" t="s">
        <v>101</v>
      </c>
      <c r="B62" s="55" t="s">
        <v>119</v>
      </c>
      <c r="C62" s="29"/>
      <c r="D62" s="34"/>
      <c r="E62" s="27"/>
      <c r="F62" s="23">
        <f t="shared" si="0"/>
        <v>0</v>
      </c>
    </row>
    <row r="63" spans="1:6" s="19" customFormat="1" ht="16.5" x14ac:dyDescent="0.25">
      <c r="A63" s="54" t="s">
        <v>102</v>
      </c>
      <c r="B63" s="30" t="s">
        <v>74</v>
      </c>
      <c r="C63" s="29" t="s">
        <v>66</v>
      </c>
      <c r="D63" s="34">
        <v>48</v>
      </c>
      <c r="E63" s="27"/>
      <c r="F63" s="23">
        <f t="shared" si="0"/>
        <v>0</v>
      </c>
    </row>
    <row r="64" spans="1:6" s="19" customFormat="1" ht="16.5" x14ac:dyDescent="0.25">
      <c r="A64" s="54" t="s">
        <v>103</v>
      </c>
      <c r="B64" s="30" t="s">
        <v>75</v>
      </c>
      <c r="C64" s="29" t="s">
        <v>22</v>
      </c>
      <c r="D64" s="34">
        <v>2</v>
      </c>
      <c r="E64" s="27"/>
      <c r="F64" s="23">
        <f t="shared" si="0"/>
        <v>0</v>
      </c>
    </row>
    <row r="65" spans="1:6" s="19" customFormat="1" ht="16.5" x14ac:dyDescent="0.25">
      <c r="A65" s="54" t="s">
        <v>13</v>
      </c>
      <c r="B65" s="26" t="s">
        <v>122</v>
      </c>
      <c r="C65" s="29"/>
      <c r="D65" s="34"/>
      <c r="E65" s="27"/>
      <c r="F65" s="23">
        <f t="shared" si="0"/>
        <v>0</v>
      </c>
    </row>
    <row r="66" spans="1:6" s="19" customFormat="1" ht="16.5" x14ac:dyDescent="0.25">
      <c r="A66" s="54" t="s">
        <v>117</v>
      </c>
      <c r="B66" s="30" t="s">
        <v>123</v>
      </c>
      <c r="C66" s="29"/>
      <c r="D66" s="34"/>
      <c r="E66" s="27"/>
      <c r="F66" s="23">
        <f t="shared" si="0"/>
        <v>0</v>
      </c>
    </row>
    <row r="67" spans="1:6" s="19" customFormat="1" ht="28.5" x14ac:dyDescent="0.25">
      <c r="A67" s="54" t="s">
        <v>100</v>
      </c>
      <c r="B67" s="30" t="s">
        <v>76</v>
      </c>
      <c r="C67" s="29" t="s">
        <v>59</v>
      </c>
      <c r="D67" s="34">
        <v>285.5</v>
      </c>
      <c r="E67" s="27"/>
      <c r="F67" s="23">
        <f t="shared" si="0"/>
        <v>0</v>
      </c>
    </row>
    <row r="68" spans="1:6" s="19" customFormat="1" ht="28.5" x14ac:dyDescent="0.25">
      <c r="A68" s="54" t="s">
        <v>105</v>
      </c>
      <c r="B68" s="30" t="s">
        <v>77</v>
      </c>
      <c r="C68" s="29" t="s">
        <v>61</v>
      </c>
      <c r="D68" s="34">
        <v>381.32400000000001</v>
      </c>
      <c r="E68" s="27"/>
      <c r="F68" s="23">
        <f t="shared" si="0"/>
        <v>0</v>
      </c>
    </row>
    <row r="69" spans="1:6" s="19" customFormat="1" ht="42.75" x14ac:dyDescent="0.25">
      <c r="A69" s="54" t="s">
        <v>106</v>
      </c>
      <c r="B69" s="30" t="s">
        <v>78</v>
      </c>
      <c r="C69" s="29" t="s">
        <v>59</v>
      </c>
      <c r="D69" s="34">
        <v>11.085000000000001</v>
      </c>
      <c r="E69" s="27"/>
      <c r="F69" s="23">
        <f t="shared" si="0"/>
        <v>0</v>
      </c>
    </row>
    <row r="70" spans="1:6" s="19" customFormat="1" ht="42.75" x14ac:dyDescent="0.25">
      <c r="A70" s="54" t="s">
        <v>107</v>
      </c>
      <c r="B70" s="30" t="s">
        <v>79</v>
      </c>
      <c r="C70" s="29" t="s">
        <v>59</v>
      </c>
      <c r="D70" s="34">
        <v>33.25500000000001</v>
      </c>
      <c r="E70" s="27"/>
      <c r="F70" s="23">
        <f t="shared" si="0"/>
        <v>0</v>
      </c>
    </row>
    <row r="71" spans="1:6" s="19" customFormat="1" ht="42.75" x14ac:dyDescent="0.25">
      <c r="A71" s="54" t="s">
        <v>108</v>
      </c>
      <c r="B71" s="30" t="s">
        <v>64</v>
      </c>
      <c r="C71" s="29" t="s">
        <v>59</v>
      </c>
      <c r="D71" s="34">
        <v>241.16000000000003</v>
      </c>
      <c r="E71" s="27"/>
      <c r="F71" s="23">
        <f t="shared" si="0"/>
        <v>0</v>
      </c>
    </row>
    <row r="72" spans="1:6" s="19" customFormat="1" ht="42.75" x14ac:dyDescent="0.25">
      <c r="A72" s="54" t="s">
        <v>109</v>
      </c>
      <c r="B72" s="30" t="s">
        <v>80</v>
      </c>
      <c r="C72" s="29" t="s">
        <v>59</v>
      </c>
      <c r="D72" s="34">
        <v>92.88</v>
      </c>
      <c r="E72" s="27"/>
      <c r="F72" s="23">
        <f t="shared" si="0"/>
        <v>0</v>
      </c>
    </row>
    <row r="73" spans="1:6" s="19" customFormat="1" ht="28.5" x14ac:dyDescent="0.25">
      <c r="A73" s="54" t="s">
        <v>110</v>
      </c>
      <c r="B73" s="30" t="s">
        <v>81</v>
      </c>
      <c r="C73" s="29" t="s">
        <v>61</v>
      </c>
      <c r="D73" s="34">
        <v>185.76</v>
      </c>
      <c r="E73" s="27"/>
      <c r="F73" s="23">
        <f t="shared" si="0"/>
        <v>0</v>
      </c>
    </row>
    <row r="74" spans="1:6" s="19" customFormat="1" ht="42.75" x14ac:dyDescent="0.25">
      <c r="A74" s="54" t="s">
        <v>111</v>
      </c>
      <c r="B74" s="30" t="s">
        <v>82</v>
      </c>
      <c r="C74" s="29" t="s">
        <v>59</v>
      </c>
      <c r="D74" s="34">
        <v>3.6</v>
      </c>
      <c r="E74" s="27"/>
      <c r="F74" s="23">
        <f t="shared" si="0"/>
        <v>0</v>
      </c>
    </row>
    <row r="75" spans="1:6" s="19" customFormat="1" ht="42.75" x14ac:dyDescent="0.25">
      <c r="A75" s="54" t="s">
        <v>112</v>
      </c>
      <c r="B75" s="30" t="s">
        <v>83</v>
      </c>
      <c r="C75" s="29" t="s">
        <v>59</v>
      </c>
      <c r="D75" s="34">
        <v>10.8</v>
      </c>
      <c r="E75" s="27"/>
      <c r="F75" s="23">
        <f t="shared" ref="F75:F142" si="1" xml:space="preserve"> ROUND(D75*E75,2)</f>
        <v>0</v>
      </c>
    </row>
    <row r="76" spans="1:6" s="19" customFormat="1" ht="42.75" x14ac:dyDescent="0.25">
      <c r="A76" s="54" t="s">
        <v>113</v>
      </c>
      <c r="B76" s="30" t="s">
        <v>64</v>
      </c>
      <c r="C76" s="29" t="s">
        <v>59</v>
      </c>
      <c r="D76" s="34">
        <v>78.48</v>
      </c>
      <c r="E76" s="27"/>
      <c r="F76" s="23">
        <f t="shared" si="1"/>
        <v>0</v>
      </c>
    </row>
    <row r="77" spans="1:6" s="19" customFormat="1" ht="16.5" x14ac:dyDescent="0.25">
      <c r="A77" s="54" t="s">
        <v>114</v>
      </c>
      <c r="B77" s="30" t="s">
        <v>84</v>
      </c>
      <c r="C77" s="29" t="s">
        <v>66</v>
      </c>
      <c r="D77" s="34">
        <v>110</v>
      </c>
      <c r="E77" s="27"/>
      <c r="F77" s="23">
        <f t="shared" si="1"/>
        <v>0</v>
      </c>
    </row>
    <row r="78" spans="1:6" s="19" customFormat="1" ht="42.75" x14ac:dyDescent="0.25">
      <c r="A78" s="54" t="s">
        <v>115</v>
      </c>
      <c r="B78" s="30" t="s">
        <v>85</v>
      </c>
      <c r="C78" s="29" t="s">
        <v>22</v>
      </c>
      <c r="D78" s="34">
        <v>3</v>
      </c>
      <c r="E78" s="27"/>
      <c r="F78" s="23">
        <f t="shared" si="1"/>
        <v>0</v>
      </c>
    </row>
    <row r="79" spans="1:6" s="19" customFormat="1" ht="16.5" x14ac:dyDescent="0.25">
      <c r="A79" s="54" t="s">
        <v>116</v>
      </c>
      <c r="B79" s="30" t="s">
        <v>86</v>
      </c>
      <c r="C79" s="29" t="s">
        <v>66</v>
      </c>
      <c r="D79" s="34">
        <v>74</v>
      </c>
      <c r="E79" s="27"/>
      <c r="F79" s="23">
        <f t="shared" si="1"/>
        <v>0</v>
      </c>
    </row>
    <row r="80" spans="1:6" s="19" customFormat="1" ht="16.5" x14ac:dyDescent="0.25">
      <c r="A80" s="54" t="s">
        <v>124</v>
      </c>
      <c r="B80" s="30" t="s">
        <v>87</v>
      </c>
      <c r="C80" s="29" t="s">
        <v>66</v>
      </c>
      <c r="D80" s="34">
        <v>36</v>
      </c>
      <c r="E80" s="27"/>
      <c r="F80" s="23">
        <f t="shared" si="1"/>
        <v>0</v>
      </c>
    </row>
    <row r="81" spans="1:6" s="19" customFormat="1" ht="16.5" x14ac:dyDescent="0.25">
      <c r="A81" s="54" t="s">
        <v>16</v>
      </c>
      <c r="B81" s="26" t="s">
        <v>125</v>
      </c>
      <c r="C81" s="29"/>
      <c r="D81" s="34"/>
      <c r="E81" s="27"/>
      <c r="F81" s="23">
        <f t="shared" si="1"/>
        <v>0</v>
      </c>
    </row>
    <row r="82" spans="1:6" s="19" customFormat="1" ht="16.5" x14ac:dyDescent="0.25">
      <c r="A82" s="54" t="s">
        <v>117</v>
      </c>
      <c r="B82" s="30" t="s">
        <v>126</v>
      </c>
      <c r="C82" s="29"/>
      <c r="D82" s="34"/>
      <c r="E82" s="27"/>
      <c r="F82" s="23">
        <f t="shared" si="1"/>
        <v>0</v>
      </c>
    </row>
    <row r="83" spans="1:6" s="19" customFormat="1" ht="42.75" x14ac:dyDescent="0.25">
      <c r="A83" s="54" t="s">
        <v>100</v>
      </c>
      <c r="B83" s="30" t="s">
        <v>88</v>
      </c>
      <c r="C83" s="29" t="s">
        <v>59</v>
      </c>
      <c r="D83" s="34">
        <v>56.7</v>
      </c>
      <c r="E83" s="27"/>
      <c r="F83" s="23">
        <f t="shared" si="1"/>
        <v>0</v>
      </c>
    </row>
    <row r="84" spans="1:6" s="19" customFormat="1" ht="28.5" x14ac:dyDescent="0.25">
      <c r="A84" s="54" t="s">
        <v>105</v>
      </c>
      <c r="B84" s="30" t="s">
        <v>89</v>
      </c>
      <c r="C84" s="29" t="s">
        <v>61</v>
      </c>
      <c r="D84" s="34">
        <v>113.4</v>
      </c>
      <c r="E84" s="27"/>
      <c r="F84" s="23">
        <f t="shared" si="1"/>
        <v>0</v>
      </c>
    </row>
    <row r="85" spans="1:6" s="19" customFormat="1" ht="42.75" x14ac:dyDescent="0.25">
      <c r="A85" s="54" t="s">
        <v>106</v>
      </c>
      <c r="B85" s="30" t="s">
        <v>90</v>
      </c>
      <c r="C85" s="29" t="s">
        <v>59</v>
      </c>
      <c r="D85" s="34">
        <v>2.1</v>
      </c>
      <c r="E85" s="27"/>
      <c r="F85" s="23">
        <f t="shared" si="1"/>
        <v>0</v>
      </c>
    </row>
    <row r="86" spans="1:6" s="19" customFormat="1" ht="42.75" x14ac:dyDescent="0.25">
      <c r="A86" s="54" t="s">
        <v>107</v>
      </c>
      <c r="B86" s="30" t="s">
        <v>91</v>
      </c>
      <c r="C86" s="29" t="s">
        <v>59</v>
      </c>
      <c r="D86" s="34">
        <v>6.3000000000000007</v>
      </c>
      <c r="E86" s="27"/>
      <c r="F86" s="23">
        <f t="shared" si="1"/>
        <v>0</v>
      </c>
    </row>
    <row r="87" spans="1:6" s="19" customFormat="1" ht="42.75" x14ac:dyDescent="0.25">
      <c r="A87" s="54" t="s">
        <v>108</v>
      </c>
      <c r="B87" s="30" t="s">
        <v>64</v>
      </c>
      <c r="C87" s="29" t="s">
        <v>59</v>
      </c>
      <c r="D87" s="34">
        <v>48.3</v>
      </c>
      <c r="E87" s="27"/>
      <c r="F87" s="23">
        <f t="shared" si="1"/>
        <v>0</v>
      </c>
    </row>
    <row r="88" spans="1:6" s="19" customFormat="1" ht="16.5" x14ac:dyDescent="0.25">
      <c r="A88" s="54" t="s">
        <v>109</v>
      </c>
      <c r="B88" s="30" t="s">
        <v>84</v>
      </c>
      <c r="C88" s="29" t="s">
        <v>66</v>
      </c>
      <c r="D88" s="34">
        <v>88</v>
      </c>
      <c r="E88" s="27"/>
      <c r="F88" s="23">
        <f t="shared" si="1"/>
        <v>0</v>
      </c>
    </row>
    <row r="89" spans="1:6" s="19" customFormat="1" ht="42.75" x14ac:dyDescent="0.25">
      <c r="A89" s="54" t="s">
        <v>110</v>
      </c>
      <c r="B89" s="30" t="s">
        <v>85</v>
      </c>
      <c r="C89" s="29" t="s">
        <v>22</v>
      </c>
      <c r="D89" s="56">
        <v>3</v>
      </c>
      <c r="E89" s="27"/>
      <c r="F89" s="23">
        <f t="shared" si="1"/>
        <v>0</v>
      </c>
    </row>
    <row r="90" spans="1:6" s="19" customFormat="1" ht="16.5" x14ac:dyDescent="0.25">
      <c r="A90" s="54" t="s">
        <v>111</v>
      </c>
      <c r="B90" s="30" t="s">
        <v>92</v>
      </c>
      <c r="C90" s="29" t="s">
        <v>22</v>
      </c>
      <c r="D90" s="56">
        <v>1</v>
      </c>
      <c r="E90" s="27"/>
      <c r="F90" s="23">
        <f t="shared" si="1"/>
        <v>0</v>
      </c>
    </row>
    <row r="91" spans="1:6" s="19" customFormat="1" ht="16.5" x14ac:dyDescent="0.25">
      <c r="A91" s="54" t="s">
        <v>112</v>
      </c>
      <c r="B91" s="30" t="s">
        <v>93</v>
      </c>
      <c r="C91" s="29" t="s">
        <v>66</v>
      </c>
      <c r="D91" s="56">
        <v>66.400000000000006</v>
      </c>
      <c r="E91" s="27"/>
      <c r="F91" s="23">
        <f t="shared" si="1"/>
        <v>0</v>
      </c>
    </row>
    <row r="92" spans="1:6" s="19" customFormat="1" ht="16.5" x14ac:dyDescent="0.25">
      <c r="A92" s="54" t="s">
        <v>113</v>
      </c>
      <c r="B92" s="30" t="s">
        <v>87</v>
      </c>
      <c r="C92" s="29" t="s">
        <v>66</v>
      </c>
      <c r="D92" s="56">
        <v>21</v>
      </c>
      <c r="E92" s="27"/>
      <c r="F92" s="23">
        <f t="shared" si="1"/>
        <v>0</v>
      </c>
    </row>
    <row r="93" spans="1:6" s="19" customFormat="1" ht="16.5" x14ac:dyDescent="0.25">
      <c r="A93" s="54" t="s">
        <v>118</v>
      </c>
      <c r="B93" s="30" t="s">
        <v>127</v>
      </c>
      <c r="C93" s="29"/>
      <c r="D93" s="56"/>
      <c r="E93" s="27"/>
      <c r="F93" s="23">
        <f t="shared" si="1"/>
        <v>0</v>
      </c>
    </row>
    <row r="94" spans="1:6" s="19" customFormat="1" ht="28.5" x14ac:dyDescent="0.25">
      <c r="A94" s="54" t="s">
        <v>102</v>
      </c>
      <c r="B94" s="30" t="s">
        <v>94</v>
      </c>
      <c r="C94" s="29" t="s">
        <v>66</v>
      </c>
      <c r="D94" s="56">
        <v>95</v>
      </c>
      <c r="E94" s="27"/>
      <c r="F94" s="23">
        <f t="shared" si="1"/>
        <v>0</v>
      </c>
    </row>
    <row r="95" spans="1:6" s="19" customFormat="1" ht="28.5" x14ac:dyDescent="0.25">
      <c r="A95" s="54" t="s">
        <v>103</v>
      </c>
      <c r="B95" s="30" t="s">
        <v>95</v>
      </c>
      <c r="C95" s="29" t="s">
        <v>22</v>
      </c>
      <c r="D95" s="56">
        <v>12</v>
      </c>
      <c r="E95" s="27"/>
      <c r="F95" s="23">
        <f t="shared" si="1"/>
        <v>0</v>
      </c>
    </row>
    <row r="96" spans="1:6" s="19" customFormat="1" ht="16.5" x14ac:dyDescent="0.25">
      <c r="A96" s="54" t="s">
        <v>104</v>
      </c>
      <c r="B96" s="30" t="s">
        <v>96</v>
      </c>
      <c r="C96" s="29" t="s">
        <v>22</v>
      </c>
      <c r="D96" s="56">
        <v>13</v>
      </c>
      <c r="E96" s="27"/>
      <c r="F96" s="23">
        <f t="shared" si="1"/>
        <v>0</v>
      </c>
    </row>
    <row r="97" spans="1:6" s="19" customFormat="1" ht="16.5" x14ac:dyDescent="0.25">
      <c r="A97" s="63"/>
      <c r="B97" s="64" t="s">
        <v>131</v>
      </c>
      <c r="C97" s="63"/>
      <c r="D97" s="65"/>
      <c r="E97" s="61"/>
      <c r="F97" s="61"/>
    </row>
    <row r="98" spans="1:6" s="19" customFormat="1" ht="16.5" x14ac:dyDescent="0.25">
      <c r="A98" s="25" t="s">
        <v>133</v>
      </c>
      <c r="B98" s="26" t="s">
        <v>132</v>
      </c>
      <c r="C98" s="25"/>
      <c r="D98" s="33"/>
      <c r="E98" s="27"/>
      <c r="F98" s="23"/>
    </row>
    <row r="99" spans="1:6" s="19" customFormat="1" ht="42.75" x14ac:dyDescent="0.25">
      <c r="A99" s="29" t="s">
        <v>117</v>
      </c>
      <c r="B99" s="30" t="s">
        <v>192</v>
      </c>
      <c r="C99" s="29" t="s">
        <v>194</v>
      </c>
      <c r="D99" s="70">
        <v>50</v>
      </c>
      <c r="E99" s="27"/>
      <c r="F99" s="23">
        <f t="shared" si="1"/>
        <v>0</v>
      </c>
    </row>
    <row r="100" spans="1:6" s="19" customFormat="1" ht="28.5" x14ac:dyDescent="0.25">
      <c r="A100" s="29" t="s">
        <v>118</v>
      </c>
      <c r="B100" s="30" t="s">
        <v>193</v>
      </c>
      <c r="C100" s="29" t="s">
        <v>194</v>
      </c>
      <c r="D100" s="70">
        <v>2.5</v>
      </c>
      <c r="E100" s="27"/>
      <c r="F100" s="23">
        <f t="shared" si="1"/>
        <v>0</v>
      </c>
    </row>
    <row r="101" spans="1:6" s="19" customFormat="1" ht="28.5" x14ac:dyDescent="0.25">
      <c r="A101" s="29" t="s">
        <v>135</v>
      </c>
      <c r="B101" s="30" t="s">
        <v>195</v>
      </c>
      <c r="C101" s="29" t="s">
        <v>22</v>
      </c>
      <c r="D101" s="56">
        <v>1</v>
      </c>
      <c r="E101" s="27"/>
      <c r="F101" s="23">
        <f t="shared" si="1"/>
        <v>0</v>
      </c>
    </row>
    <row r="102" spans="1:6" s="19" customFormat="1" ht="42.75" x14ac:dyDescent="0.25">
      <c r="A102" s="29" t="s">
        <v>136</v>
      </c>
      <c r="B102" s="30" t="s">
        <v>196</v>
      </c>
      <c r="C102" s="29" t="s">
        <v>22</v>
      </c>
      <c r="D102" s="56">
        <v>2</v>
      </c>
      <c r="E102" s="27"/>
      <c r="F102" s="23">
        <f t="shared" si="1"/>
        <v>0</v>
      </c>
    </row>
    <row r="103" spans="1:6" s="19" customFormat="1" ht="42.75" x14ac:dyDescent="0.25">
      <c r="A103" s="29" t="s">
        <v>137</v>
      </c>
      <c r="B103" s="30" t="s">
        <v>197</v>
      </c>
      <c r="C103" s="29" t="s">
        <v>194</v>
      </c>
      <c r="D103" s="70">
        <v>150</v>
      </c>
      <c r="E103" s="27"/>
      <c r="F103" s="23">
        <f t="shared" si="1"/>
        <v>0</v>
      </c>
    </row>
    <row r="104" spans="1:6" s="19" customFormat="1" ht="42.75" x14ac:dyDescent="0.25">
      <c r="A104" s="29" t="s">
        <v>138</v>
      </c>
      <c r="B104" s="30" t="s">
        <v>198</v>
      </c>
      <c r="C104" s="29" t="s">
        <v>22</v>
      </c>
      <c r="D104" s="56">
        <v>39</v>
      </c>
      <c r="E104" s="27"/>
      <c r="F104" s="23">
        <f t="shared" si="1"/>
        <v>0</v>
      </c>
    </row>
    <row r="105" spans="1:6" s="19" customFormat="1" ht="57" x14ac:dyDescent="0.25">
      <c r="A105" s="29" t="s">
        <v>139</v>
      </c>
      <c r="B105" s="30" t="s">
        <v>199</v>
      </c>
      <c r="C105" s="29" t="s">
        <v>22</v>
      </c>
      <c r="D105" s="56">
        <v>15</v>
      </c>
      <c r="E105" s="27"/>
      <c r="F105" s="23">
        <f t="shared" si="1"/>
        <v>0</v>
      </c>
    </row>
    <row r="106" spans="1:6" s="19" customFormat="1" ht="57" x14ac:dyDescent="0.25">
      <c r="A106" s="29" t="s">
        <v>140</v>
      </c>
      <c r="B106" s="30" t="s">
        <v>200</v>
      </c>
      <c r="C106" s="29" t="s">
        <v>22</v>
      </c>
      <c r="D106" s="34">
        <v>19</v>
      </c>
      <c r="E106" s="27"/>
      <c r="F106" s="23">
        <f t="shared" si="1"/>
        <v>0</v>
      </c>
    </row>
    <row r="107" spans="1:6" s="19" customFormat="1" ht="57" x14ac:dyDescent="0.25">
      <c r="A107" s="29" t="s">
        <v>141</v>
      </c>
      <c r="B107" s="30" t="s">
        <v>201</v>
      </c>
      <c r="C107" s="29" t="s">
        <v>22</v>
      </c>
      <c r="D107" s="34">
        <v>2</v>
      </c>
      <c r="E107" s="27"/>
      <c r="F107" s="23">
        <f t="shared" si="1"/>
        <v>0</v>
      </c>
    </row>
    <row r="108" spans="1:6" s="19" customFormat="1" ht="42.75" x14ac:dyDescent="0.25">
      <c r="A108" s="29" t="s">
        <v>142</v>
      </c>
      <c r="B108" s="30" t="s">
        <v>202</v>
      </c>
      <c r="C108" s="29" t="s">
        <v>22</v>
      </c>
      <c r="D108" s="34">
        <v>2</v>
      </c>
      <c r="E108" s="27"/>
      <c r="F108" s="23">
        <f t="shared" si="1"/>
        <v>0</v>
      </c>
    </row>
    <row r="109" spans="1:6" s="19" customFormat="1" ht="28.5" x14ac:dyDescent="0.25">
      <c r="A109" s="29" t="s">
        <v>143</v>
      </c>
      <c r="B109" s="30" t="s">
        <v>203</v>
      </c>
      <c r="C109" s="29" t="s">
        <v>22</v>
      </c>
      <c r="D109" s="56">
        <v>90</v>
      </c>
      <c r="E109" s="27"/>
      <c r="F109" s="23">
        <f t="shared" si="1"/>
        <v>0</v>
      </c>
    </row>
    <row r="110" spans="1:6" s="19" customFormat="1" ht="28.5" x14ac:dyDescent="0.25">
      <c r="A110" s="29" t="s">
        <v>144</v>
      </c>
      <c r="B110" s="30" t="s">
        <v>204</v>
      </c>
      <c r="C110" s="29" t="s">
        <v>22</v>
      </c>
      <c r="D110" s="56">
        <v>800</v>
      </c>
      <c r="E110" s="27"/>
      <c r="F110" s="23">
        <f t="shared" si="1"/>
        <v>0</v>
      </c>
    </row>
    <row r="111" spans="1:6" s="19" customFormat="1" ht="28.5" x14ac:dyDescent="0.25">
      <c r="A111" s="29" t="s">
        <v>145</v>
      </c>
      <c r="B111" s="30" t="s">
        <v>205</v>
      </c>
      <c r="C111" s="29" t="s">
        <v>194</v>
      </c>
      <c r="D111" s="70">
        <v>140</v>
      </c>
      <c r="E111" s="27"/>
      <c r="F111" s="23">
        <f t="shared" si="1"/>
        <v>0</v>
      </c>
    </row>
    <row r="112" spans="1:6" s="19" customFormat="1" ht="28.5" x14ac:dyDescent="0.25">
      <c r="A112" s="29" t="s">
        <v>146</v>
      </c>
      <c r="B112" s="30" t="s">
        <v>206</v>
      </c>
      <c r="C112" s="29" t="s">
        <v>194</v>
      </c>
      <c r="D112" s="70">
        <v>100</v>
      </c>
      <c r="E112" s="27"/>
      <c r="F112" s="23">
        <f t="shared" si="1"/>
        <v>0</v>
      </c>
    </row>
    <row r="113" spans="1:6" s="19" customFormat="1" ht="28.5" x14ac:dyDescent="0.25">
      <c r="A113" s="29" t="s">
        <v>147</v>
      </c>
      <c r="B113" s="30" t="s">
        <v>207</v>
      </c>
      <c r="C113" s="29" t="s">
        <v>194</v>
      </c>
      <c r="D113" s="70">
        <v>320</v>
      </c>
      <c r="E113" s="27"/>
      <c r="F113" s="23">
        <f t="shared" si="1"/>
        <v>0</v>
      </c>
    </row>
    <row r="114" spans="1:6" s="19" customFormat="1" ht="28.5" x14ac:dyDescent="0.25">
      <c r="A114" s="29" t="s">
        <v>148</v>
      </c>
      <c r="B114" s="30" t="s">
        <v>208</v>
      </c>
      <c r="C114" s="29" t="s">
        <v>194</v>
      </c>
      <c r="D114" s="70">
        <v>140</v>
      </c>
      <c r="E114" s="27"/>
      <c r="F114" s="23">
        <f t="shared" si="1"/>
        <v>0</v>
      </c>
    </row>
    <row r="115" spans="1:6" s="19" customFormat="1" ht="28.5" x14ac:dyDescent="0.25">
      <c r="A115" s="29" t="s">
        <v>149</v>
      </c>
      <c r="B115" s="30" t="s">
        <v>209</v>
      </c>
      <c r="C115" s="29" t="s">
        <v>194</v>
      </c>
      <c r="D115" s="70">
        <v>140</v>
      </c>
      <c r="E115" s="27"/>
      <c r="F115" s="23">
        <f t="shared" si="1"/>
        <v>0</v>
      </c>
    </row>
    <row r="116" spans="1:6" s="19" customFormat="1" ht="42.75" x14ac:dyDescent="0.25">
      <c r="A116" s="29" t="s">
        <v>150</v>
      </c>
      <c r="B116" s="30" t="s">
        <v>210</v>
      </c>
      <c r="C116" s="29" t="s">
        <v>194</v>
      </c>
      <c r="D116" s="70">
        <v>35</v>
      </c>
      <c r="E116" s="27"/>
      <c r="F116" s="23">
        <f t="shared" si="1"/>
        <v>0</v>
      </c>
    </row>
    <row r="117" spans="1:6" s="19" customFormat="1" ht="42.75" x14ac:dyDescent="0.25">
      <c r="A117" s="29" t="s">
        <v>151</v>
      </c>
      <c r="B117" s="30" t="s">
        <v>212</v>
      </c>
      <c r="C117" s="29" t="s">
        <v>194</v>
      </c>
      <c r="D117" s="70">
        <v>40</v>
      </c>
      <c r="E117" s="27"/>
      <c r="F117" s="23">
        <f t="shared" si="1"/>
        <v>0</v>
      </c>
    </row>
    <row r="118" spans="1:6" s="19" customFormat="1" ht="42.75" x14ac:dyDescent="0.25">
      <c r="A118" s="29" t="s">
        <v>152</v>
      </c>
      <c r="B118" s="30" t="s">
        <v>211</v>
      </c>
      <c r="C118" s="29" t="s">
        <v>194</v>
      </c>
      <c r="D118" s="70">
        <v>2</v>
      </c>
      <c r="E118" s="27"/>
      <c r="F118" s="23">
        <f t="shared" si="1"/>
        <v>0</v>
      </c>
    </row>
    <row r="119" spans="1:6" s="19" customFormat="1" ht="28.5" x14ac:dyDescent="0.25">
      <c r="A119" s="29" t="s">
        <v>153</v>
      </c>
      <c r="B119" s="30" t="s">
        <v>154</v>
      </c>
      <c r="C119" s="29" t="s">
        <v>22</v>
      </c>
      <c r="D119" s="56">
        <v>2</v>
      </c>
      <c r="E119" s="27"/>
      <c r="F119" s="23">
        <f t="shared" si="1"/>
        <v>0</v>
      </c>
    </row>
    <row r="120" spans="1:6" s="19" customFormat="1" ht="28.5" x14ac:dyDescent="0.25">
      <c r="A120" s="29" t="s">
        <v>155</v>
      </c>
      <c r="B120" s="30" t="s">
        <v>156</v>
      </c>
      <c r="C120" s="29" t="s">
        <v>22</v>
      </c>
      <c r="D120" s="56">
        <v>2</v>
      </c>
      <c r="E120" s="27"/>
      <c r="F120" s="23">
        <f t="shared" si="1"/>
        <v>0</v>
      </c>
    </row>
    <row r="121" spans="1:6" s="19" customFormat="1" ht="30" x14ac:dyDescent="0.25">
      <c r="A121" s="29" t="s">
        <v>163</v>
      </c>
      <c r="B121" s="26" t="s">
        <v>164</v>
      </c>
      <c r="C121" s="29"/>
      <c r="D121" s="34"/>
      <c r="E121" s="27"/>
      <c r="F121" s="23"/>
    </row>
    <row r="122" spans="1:6" s="19" customFormat="1" ht="28.5" x14ac:dyDescent="0.25">
      <c r="A122" s="29" t="s">
        <v>157</v>
      </c>
      <c r="B122" s="30" t="s">
        <v>204</v>
      </c>
      <c r="C122" s="29" t="s">
        <v>22</v>
      </c>
      <c r="D122" s="56">
        <v>1650</v>
      </c>
      <c r="E122" s="27"/>
      <c r="F122" s="23">
        <f t="shared" si="1"/>
        <v>0</v>
      </c>
    </row>
    <row r="123" spans="1:6" s="19" customFormat="1" ht="28.5" x14ac:dyDescent="0.25">
      <c r="A123" s="29" t="s">
        <v>158</v>
      </c>
      <c r="B123" s="30" t="s">
        <v>213</v>
      </c>
      <c r="C123" s="29" t="s">
        <v>134</v>
      </c>
      <c r="D123" s="70">
        <v>170</v>
      </c>
      <c r="E123" s="27"/>
      <c r="F123" s="23">
        <f t="shared" si="1"/>
        <v>0</v>
      </c>
    </row>
    <row r="124" spans="1:6" s="19" customFormat="1" ht="28.5" x14ac:dyDescent="0.25">
      <c r="A124" s="29" t="s">
        <v>159</v>
      </c>
      <c r="B124" s="30" t="s">
        <v>214</v>
      </c>
      <c r="C124" s="29" t="s">
        <v>134</v>
      </c>
      <c r="D124" s="70">
        <v>325</v>
      </c>
      <c r="E124" s="27"/>
      <c r="F124" s="23">
        <f t="shared" si="1"/>
        <v>0</v>
      </c>
    </row>
    <row r="125" spans="1:6" s="19" customFormat="1" ht="28.5" x14ac:dyDescent="0.25">
      <c r="A125" s="29" t="s">
        <v>160</v>
      </c>
      <c r="B125" s="30" t="s">
        <v>215</v>
      </c>
      <c r="C125" s="29" t="s">
        <v>22</v>
      </c>
      <c r="D125" s="56">
        <v>10</v>
      </c>
      <c r="E125" s="27"/>
      <c r="F125" s="23">
        <f t="shared" si="1"/>
        <v>0</v>
      </c>
    </row>
    <row r="126" spans="1:6" s="19" customFormat="1" ht="42.75" x14ac:dyDescent="0.25">
      <c r="A126" s="29" t="s">
        <v>161</v>
      </c>
      <c r="B126" s="30" t="s">
        <v>162</v>
      </c>
      <c r="C126" s="29" t="s">
        <v>22</v>
      </c>
      <c r="D126" s="56">
        <v>10</v>
      </c>
      <c r="E126" s="27"/>
      <c r="F126" s="23">
        <f t="shared" si="1"/>
        <v>0</v>
      </c>
    </row>
    <row r="127" spans="1:6" s="19" customFormat="1" ht="42.75" x14ac:dyDescent="0.25">
      <c r="A127" s="29" t="s">
        <v>165</v>
      </c>
      <c r="B127" s="30" t="s">
        <v>216</v>
      </c>
      <c r="C127" s="29" t="s">
        <v>22</v>
      </c>
      <c r="D127" s="56">
        <v>1</v>
      </c>
      <c r="E127" s="27"/>
      <c r="F127" s="23">
        <f t="shared" si="1"/>
        <v>0</v>
      </c>
    </row>
    <row r="128" spans="1:6" s="19" customFormat="1" ht="16.5" x14ac:dyDescent="0.25">
      <c r="A128" s="29" t="s">
        <v>186</v>
      </c>
      <c r="B128" s="26" t="s">
        <v>187</v>
      </c>
      <c r="C128" s="29"/>
      <c r="D128" s="34"/>
      <c r="E128" s="27"/>
      <c r="F128" s="23"/>
    </row>
    <row r="129" spans="1:6" s="19" customFormat="1" ht="28.5" x14ac:dyDescent="0.25">
      <c r="A129" s="29" t="s">
        <v>166</v>
      </c>
      <c r="B129" s="30" t="s">
        <v>217</v>
      </c>
      <c r="C129" s="29" t="s">
        <v>194</v>
      </c>
      <c r="D129" s="70">
        <v>53</v>
      </c>
      <c r="E129" s="27"/>
      <c r="F129" s="23">
        <f t="shared" si="1"/>
        <v>0</v>
      </c>
    </row>
    <row r="130" spans="1:6" s="19" customFormat="1" ht="28.5" x14ac:dyDescent="0.25">
      <c r="A130" s="29" t="s">
        <v>167</v>
      </c>
      <c r="B130" s="30" t="s">
        <v>218</v>
      </c>
      <c r="C130" s="29" t="s">
        <v>194</v>
      </c>
      <c r="D130" s="70">
        <v>20</v>
      </c>
      <c r="E130" s="27"/>
      <c r="F130" s="23">
        <f t="shared" si="1"/>
        <v>0</v>
      </c>
    </row>
    <row r="131" spans="1:6" s="19" customFormat="1" ht="16.5" x14ac:dyDescent="0.25">
      <c r="A131" s="29" t="s">
        <v>168</v>
      </c>
      <c r="B131" s="30" t="s">
        <v>169</v>
      </c>
      <c r="C131" s="29" t="s">
        <v>22</v>
      </c>
      <c r="D131" s="56">
        <v>2</v>
      </c>
      <c r="E131" s="27"/>
      <c r="F131" s="23">
        <f t="shared" si="1"/>
        <v>0</v>
      </c>
    </row>
    <row r="132" spans="1:6" s="19" customFormat="1" ht="42.75" x14ac:dyDescent="0.25">
      <c r="A132" s="29" t="s">
        <v>170</v>
      </c>
      <c r="B132" s="30" t="s">
        <v>171</v>
      </c>
      <c r="C132" s="29" t="s">
        <v>22</v>
      </c>
      <c r="D132" s="56">
        <v>11</v>
      </c>
      <c r="E132" s="27"/>
      <c r="F132" s="23">
        <f t="shared" si="1"/>
        <v>0</v>
      </c>
    </row>
    <row r="133" spans="1:6" s="19" customFormat="1" ht="42.75" x14ac:dyDescent="0.25">
      <c r="A133" s="29" t="s">
        <v>172</v>
      </c>
      <c r="B133" s="30" t="s">
        <v>219</v>
      </c>
      <c r="C133" s="29" t="s">
        <v>22</v>
      </c>
      <c r="D133" s="56">
        <v>2</v>
      </c>
      <c r="E133" s="27"/>
      <c r="F133" s="23">
        <f t="shared" si="1"/>
        <v>0</v>
      </c>
    </row>
    <row r="134" spans="1:6" s="19" customFormat="1" ht="28.5" x14ac:dyDescent="0.25">
      <c r="A134" s="29" t="s">
        <v>173</v>
      </c>
      <c r="B134" s="30" t="s">
        <v>174</v>
      </c>
      <c r="C134" s="29" t="s">
        <v>22</v>
      </c>
      <c r="D134" s="56">
        <v>1</v>
      </c>
      <c r="E134" s="27"/>
      <c r="F134" s="23">
        <f t="shared" si="1"/>
        <v>0</v>
      </c>
    </row>
    <row r="135" spans="1:6" s="19" customFormat="1" ht="16.5" x14ac:dyDescent="0.25">
      <c r="A135" s="29" t="s">
        <v>188</v>
      </c>
      <c r="B135" s="26" t="s">
        <v>189</v>
      </c>
      <c r="C135" s="29"/>
      <c r="D135" s="34"/>
      <c r="E135" s="27"/>
      <c r="F135" s="23"/>
    </row>
    <row r="136" spans="1:6" s="19" customFormat="1" ht="71.25" x14ac:dyDescent="0.25">
      <c r="A136" s="29" t="s">
        <v>175</v>
      </c>
      <c r="B136" s="30" t="s">
        <v>221</v>
      </c>
      <c r="C136" s="29" t="s">
        <v>194</v>
      </c>
      <c r="D136" s="70">
        <v>280</v>
      </c>
      <c r="E136" s="27"/>
      <c r="F136" s="23">
        <f t="shared" si="1"/>
        <v>0</v>
      </c>
    </row>
    <row r="137" spans="1:6" s="19" customFormat="1" ht="28.5" x14ac:dyDescent="0.25">
      <c r="A137" s="29" t="s">
        <v>176</v>
      </c>
      <c r="B137" s="30" t="s">
        <v>222</v>
      </c>
      <c r="C137" s="29" t="s">
        <v>22</v>
      </c>
      <c r="D137" s="56">
        <v>25</v>
      </c>
      <c r="E137" s="27"/>
      <c r="F137" s="23">
        <f t="shared" si="1"/>
        <v>0</v>
      </c>
    </row>
    <row r="138" spans="1:6" s="19" customFormat="1" ht="42.75" x14ac:dyDescent="0.25">
      <c r="A138" s="29" t="s">
        <v>177</v>
      </c>
      <c r="B138" s="30" t="s">
        <v>220</v>
      </c>
      <c r="C138" s="29" t="s">
        <v>194</v>
      </c>
      <c r="D138" s="70">
        <v>30</v>
      </c>
      <c r="E138" s="27"/>
      <c r="F138" s="23">
        <f t="shared" si="1"/>
        <v>0</v>
      </c>
    </row>
    <row r="139" spans="1:6" s="19" customFormat="1" ht="42.75" x14ac:dyDescent="0.25">
      <c r="A139" s="29" t="s">
        <v>178</v>
      </c>
      <c r="B139" s="30" t="s">
        <v>223</v>
      </c>
      <c r="C139" s="29" t="s">
        <v>22</v>
      </c>
      <c r="D139" s="56">
        <v>20</v>
      </c>
      <c r="E139" s="27"/>
      <c r="F139" s="23">
        <f t="shared" si="1"/>
        <v>0</v>
      </c>
    </row>
    <row r="140" spans="1:6" s="19" customFormat="1" ht="42.75" x14ac:dyDescent="0.25">
      <c r="A140" s="29" t="s">
        <v>179</v>
      </c>
      <c r="B140" s="30" t="s">
        <v>224</v>
      </c>
      <c r="C140" s="29" t="s">
        <v>22</v>
      </c>
      <c r="D140" s="56">
        <v>6</v>
      </c>
      <c r="E140" s="27"/>
      <c r="F140" s="23">
        <f t="shared" si="1"/>
        <v>0</v>
      </c>
    </row>
    <row r="141" spans="1:6" s="19" customFormat="1" ht="42.75" x14ac:dyDescent="0.25">
      <c r="A141" s="29" t="s">
        <v>180</v>
      </c>
      <c r="B141" s="30" t="s">
        <v>225</v>
      </c>
      <c r="C141" s="29" t="s">
        <v>22</v>
      </c>
      <c r="D141" s="56">
        <v>10</v>
      </c>
      <c r="E141" s="27"/>
      <c r="F141" s="23">
        <f t="shared" si="1"/>
        <v>0</v>
      </c>
    </row>
    <row r="142" spans="1:6" s="19" customFormat="1" ht="42.75" x14ac:dyDescent="0.25">
      <c r="A142" s="29" t="s">
        <v>181</v>
      </c>
      <c r="B142" s="30" t="s">
        <v>226</v>
      </c>
      <c r="C142" s="29" t="s">
        <v>22</v>
      </c>
      <c r="D142" s="56">
        <v>5</v>
      </c>
      <c r="E142" s="27"/>
      <c r="F142" s="23">
        <f t="shared" si="1"/>
        <v>0</v>
      </c>
    </row>
    <row r="143" spans="1:6" s="24" customFormat="1" ht="28.5" x14ac:dyDescent="0.2">
      <c r="A143" s="20" t="s">
        <v>182</v>
      </c>
      <c r="B143" s="11" t="s">
        <v>227</v>
      </c>
      <c r="C143" s="21" t="s">
        <v>22</v>
      </c>
      <c r="D143" s="72">
        <v>5</v>
      </c>
      <c r="E143" s="22"/>
      <c r="F143" s="23">
        <f xml:space="preserve"> ROUND(D143*E143,2)</f>
        <v>0</v>
      </c>
    </row>
    <row r="144" spans="1:6" s="24" customFormat="1" ht="28.5" x14ac:dyDescent="0.2">
      <c r="A144" s="20" t="s">
        <v>183</v>
      </c>
      <c r="B144" s="11" t="s">
        <v>228</v>
      </c>
      <c r="C144" s="21" t="s">
        <v>194</v>
      </c>
      <c r="D144" s="71">
        <v>10</v>
      </c>
      <c r="E144" s="22"/>
      <c r="F144" s="23">
        <f t="shared" ref="F144:F150" si="2" xml:space="preserve"> ROUND(D144*E144,2)</f>
        <v>0</v>
      </c>
    </row>
    <row r="145" spans="1:6" s="24" customFormat="1" ht="28.5" x14ac:dyDescent="0.2">
      <c r="A145" s="20" t="s">
        <v>184</v>
      </c>
      <c r="B145" s="11" t="s">
        <v>218</v>
      </c>
      <c r="C145" s="21" t="s">
        <v>194</v>
      </c>
      <c r="D145" s="71">
        <v>75</v>
      </c>
      <c r="E145" s="22"/>
      <c r="F145" s="23">
        <f t="shared" si="2"/>
        <v>0</v>
      </c>
    </row>
    <row r="146" spans="1:6" s="24" customFormat="1" ht="42.75" x14ac:dyDescent="0.2">
      <c r="A146" s="20" t="s">
        <v>185</v>
      </c>
      <c r="B146" s="11" t="s">
        <v>229</v>
      </c>
      <c r="C146" s="21" t="s">
        <v>22</v>
      </c>
      <c r="D146" s="72">
        <v>6</v>
      </c>
      <c r="E146" s="22"/>
      <c r="F146" s="23">
        <f t="shared" si="2"/>
        <v>0</v>
      </c>
    </row>
    <row r="147" spans="1:6" s="24" customFormat="1" ht="28.5" x14ac:dyDescent="0.2">
      <c r="A147" s="20" t="s">
        <v>190</v>
      </c>
      <c r="B147" s="11" t="s">
        <v>191</v>
      </c>
      <c r="C147" s="21" t="s">
        <v>22</v>
      </c>
      <c r="D147" s="72">
        <v>1</v>
      </c>
      <c r="E147" s="22"/>
      <c r="F147" s="23">
        <f t="shared" si="2"/>
        <v>0</v>
      </c>
    </row>
    <row r="148" spans="1:6" s="24" customFormat="1" x14ac:dyDescent="0.2">
      <c r="A148" s="63"/>
      <c r="B148" s="64" t="s">
        <v>128</v>
      </c>
      <c r="C148" s="68"/>
      <c r="D148" s="69"/>
      <c r="E148" s="69"/>
      <c r="F148" s="69"/>
    </row>
    <row r="149" spans="1:6" s="24" customFormat="1" ht="28.5" x14ac:dyDescent="0.2">
      <c r="A149" s="29">
        <v>1</v>
      </c>
      <c r="B149" s="30" t="s">
        <v>129</v>
      </c>
      <c r="C149" s="29" t="s">
        <v>22</v>
      </c>
      <c r="D149" s="56">
        <v>4</v>
      </c>
      <c r="E149" s="22"/>
      <c r="F149" s="23">
        <f t="shared" si="2"/>
        <v>0</v>
      </c>
    </row>
    <row r="150" spans="1:6" s="24" customFormat="1" ht="28.5" x14ac:dyDescent="0.2">
      <c r="A150" s="29">
        <v>2</v>
      </c>
      <c r="B150" s="30" t="s">
        <v>130</v>
      </c>
      <c r="C150" s="29" t="s">
        <v>22</v>
      </c>
      <c r="D150" s="56">
        <v>2</v>
      </c>
      <c r="E150" s="22"/>
      <c r="F150" s="23">
        <f t="shared" si="2"/>
        <v>0</v>
      </c>
    </row>
    <row r="151" spans="1:6" s="5" customFormat="1" ht="15.75" x14ac:dyDescent="0.2">
      <c r="A151" s="50"/>
      <c r="B151" s="12"/>
      <c r="C151" s="73" t="s">
        <v>2</v>
      </c>
      <c r="D151" s="73"/>
      <c r="E151" s="73"/>
      <c r="F151" s="13">
        <f>SUM(F11:F150)</f>
        <v>0</v>
      </c>
    </row>
    <row r="152" spans="1:6" s="1" customFormat="1" x14ac:dyDescent="0.25">
      <c r="A152" s="51"/>
      <c r="B152" s="14"/>
      <c r="C152" s="74" t="s">
        <v>3</v>
      </c>
      <c r="D152" s="74"/>
      <c r="E152" s="74"/>
      <c r="F152" s="15">
        <f>F151*0.2</f>
        <v>0</v>
      </c>
    </row>
    <row r="153" spans="1:6" s="1" customFormat="1" ht="25.15" customHeight="1" thickBot="1" x14ac:dyDescent="0.3">
      <c r="A153" s="52"/>
      <c r="B153" s="16"/>
      <c r="C153" s="75" t="s">
        <v>4</v>
      </c>
      <c r="D153" s="75"/>
      <c r="E153" s="75"/>
      <c r="F153" s="17">
        <f>SUM(F151:F152)</f>
        <v>0</v>
      </c>
    </row>
  </sheetData>
  <mergeCells count="5">
    <mergeCell ref="C151:E151"/>
    <mergeCell ref="C152:E152"/>
    <mergeCell ref="C153:E153"/>
    <mergeCell ref="A5:F5"/>
    <mergeCell ref="B3:F3"/>
  </mergeCells>
  <pageMargins left="0.70866141732283472" right="0.19685039370078741" top="0.27559055118110237" bottom="0.51181102362204722" header="0.31496062992125984" footer="0.27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Koseva</cp:lastModifiedBy>
  <cp:lastPrinted>2017-05-23T08:50:02Z</cp:lastPrinted>
  <dcterms:created xsi:type="dcterms:W3CDTF">2016-05-29T20:30:05Z</dcterms:created>
  <dcterms:modified xsi:type="dcterms:W3CDTF">2018-10-03T13:44:50Z</dcterms:modified>
</cp:coreProperties>
</file>